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W:\TRANSAC\2020\628-2020\WORK IN PROGRESS\628-2020_ADDENDUM_1\"/>
    </mc:Choice>
  </mc:AlternateContent>
  <xr:revisionPtr revIDLastSave="0" documentId="13_ncr:1_{C287E3D4-03E6-4350-B9C9-41871185EBB7}" xr6:coauthVersionLast="36" xr6:coauthVersionMax="36" xr10:uidLastSave="{00000000-0000-0000-0000-000000000000}"/>
  <bookViews>
    <workbookView xWindow="0" yWindow="0" windowWidth="21570" windowHeight="7980"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prices'!$A$5:$G$27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Section'!#REF!</definedName>
    <definedName name="_xlnm.Print_Area" localSheetId="7">'Checking Process'!$A$1:$A$51</definedName>
    <definedName name="_xlnm.Print_Area" localSheetId="0">Instructions!$A$1:$A$27</definedName>
    <definedName name="_xlnm.Print_Area" localSheetId="2">'Lump Sum Price (with Deductions'!#REF!</definedName>
    <definedName name="_xlnm.Print_Area" localSheetId="5">'Sample - Unit Prices'!$B$1:$H$36</definedName>
    <definedName name="_xlnm.Print_Area" localSheetId="6">'Sample Addendum'!$A$1:$G$16</definedName>
    <definedName name="_xlnm.Print_Area" localSheetId="1">'Unit prices'!$A$1:$G$35</definedName>
    <definedName name="Print_Area_1" localSheetId="2">'Lump Sum Price (with Deductions'!#REF!</definedName>
    <definedName name="Print_Area_1" localSheetId="6">'Sample Addendum'!$A$6:$G$36</definedName>
    <definedName name="Print_Area_1">'Unit prices'!$A$6:$G$53</definedName>
    <definedName name="Print_Area_2" localSheetId="2">#REF!</definedName>
    <definedName name="Print_Area_2" localSheetId="6">#REF!</definedName>
    <definedName name="Print_Area_2">#REF!</definedName>
    <definedName name="_xlnm.Print_Titles" localSheetId="4">'By Section'!#REF!</definedName>
    <definedName name="_xlnm.Print_Titles" localSheetId="2">'Lump Sum Price (with Deductions'!#REF!</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Section'!#REF!</definedName>
    <definedName name="XEVERYTHING" localSheetId="5">'Sample - Unit Prices'!$B$1:$IV$34</definedName>
    <definedName name="XEverything" localSheetId="6">#REF!</definedName>
    <definedName name="XEverything">#REF!</definedName>
    <definedName name="XITEMS" localSheetId="4">'By Section'!#REF!</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A27" i="2" l="1"/>
  <c r="A25" i="2"/>
  <c r="A23" i="2"/>
  <c r="F11" i="16" l="1"/>
  <c r="G8" i="16"/>
  <c r="G7" i="16"/>
  <c r="A7" i="16"/>
  <c r="A8" i="16" s="1"/>
  <c r="G6" i="16"/>
  <c r="G6" i="2" l="1"/>
  <c r="H7" i="14" l="1"/>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7" i="2"/>
  <c r="G8" i="2"/>
  <c r="G9" i="2"/>
  <c r="G10" i="2"/>
  <c r="G11" i="2"/>
  <c r="G12" i="2"/>
  <c r="G13" i="2"/>
  <c r="G14" i="2"/>
  <c r="G15" i="2"/>
  <c r="G16" i="2"/>
  <c r="G17" i="2"/>
  <c r="G18" i="2"/>
  <c r="G19" i="2"/>
  <c r="G20" i="2"/>
  <c r="G21" i="2"/>
  <c r="G22" i="2"/>
  <c r="G23" i="2"/>
  <c r="G24" i="2"/>
  <c r="G25" i="2"/>
  <c r="G26" i="2"/>
  <c r="G27" i="2"/>
  <c r="F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<sst xmlns="http://schemas.openxmlformats.org/spreadsheetml/2006/main" count="285" uniqueCount="209">
  <si>
    <t>Item</t>
  </si>
  <si>
    <t>Description</t>
  </si>
  <si>
    <t>Approximate Quantity</t>
  </si>
  <si>
    <t>Unit</t>
  </si>
  <si>
    <t>Unit Price</t>
  </si>
  <si>
    <t>Amount</t>
  </si>
  <si>
    <t>each</t>
  </si>
  <si>
    <t>Name of Bidder</t>
  </si>
  <si>
    <t>Spec.
Ref</t>
  </si>
  <si>
    <t>UNIT PRICES</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</si>
  <si>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</si>
  <si>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</si>
  <si>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</si>
  <si>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</si>
  <si>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</si>
  <si>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</si>
  <si>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</si>
  <si>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</si>
  <si>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</si>
  <si>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</si>
  <si>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</si>
  <si>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</si>
  <si>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</si>
  <si>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</si>
  <si>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</si>
  <si>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</si>
  <si>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</si>
  <si>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</si>
  <si>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</si>
  <si>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</si>
  <si>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</si>
  <si>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</si>
  <si>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</si>
  <si>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</si>
  <si>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</si>
  <si>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</si>
  <si>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</si>
  <si>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</si>
  <si>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</si>
  <si>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</si>
  <si>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</si>
  <si>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</si>
  <si>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</si>
  <si>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</si>
  <si>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</si>
  <si>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</si>
  <si>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</si>
  <si>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</si>
  <si>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</si>
  <si>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</si>
  <si>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</si>
  <si>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</si>
  <si>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</si>
  <si>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</si>
  <si>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</si>
  <si>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</si>
  <si>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</si>
  <si>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</si>
  <si>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</si>
  <si>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</si>
  <si>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</si>
  <si>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</si>
  <si>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</si>
  <si>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</si>
  <si>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</si>
  <si>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</si>
  <si>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</si>
  <si>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</si>
  <si>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</si>
  <si>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</si>
  <si>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</si>
  <si>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</si>
  <si>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</si>
  <si>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</si>
  <si>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</si>
  <si>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</si>
  <si>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</si>
  <si>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</si>
  <si>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</si>
  <si>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</si>
  <si>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</si>
  <si>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</si>
  <si>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</si>
  <si>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</si>
  <si>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</si>
  <si>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</si>
  <si>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</si>
  <si>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</si>
  <si>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</si>
  <si>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</si>
  <si>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</si>
  <si>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</si>
  <si>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</si>
  <si>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</si>
  <si>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</si>
  <si>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</si>
  <si>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</si>
  <si>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</si>
  <si>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</si>
  <si>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</si>
  <si>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</si>
  <si>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</si>
  <si>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</si>
  <si>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</si>
  <si>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</si>
  <si>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</si>
  <si>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</si>
  <si>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</si>
  <si>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</si>
  <si>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</si>
  <si>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</si>
  <si>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</si>
  <si>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</si>
  <si>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</si>
  <si>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</si>
  <si>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</si>
  <si>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</si>
  <si>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</si>
  <si>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</si>
  <si>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</si>
  <si>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</si>
  <si>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</si>
  <si>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</si>
  <si>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</si>
  <si>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</si>
  <si>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</si>
  <si>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</si>
  <si>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</si>
  <si>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</si>
  <si>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</si>
  <si>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</si>
  <si>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</si>
  <si>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</si>
  <si>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</si>
  <si>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</si>
  <si>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</si>
  <si>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</si>
  <si>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</si>
  <si>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</si>
  <si>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</si>
  <si>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</si>
  <si>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</si>
  <si>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</si>
  <si>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</si>
  <si>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</si>
  <si>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</si>
  <si>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</si>
  <si>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</si>
  <si>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</si>
  <si>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</si>
  <si>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</si>
  <si>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</si>
  <si>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</si>
  <si>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</si>
  <si>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</si>
  <si>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1a</t>
  </si>
  <si>
    <t>Desktop / Client Data Integration Automation Software (Single User)</t>
  </si>
  <si>
    <t>E3.1(i)</t>
  </si>
  <si>
    <t>1b</t>
  </si>
  <si>
    <t>Multiple data sources:
MS SQL Server (4 cores)</t>
  </si>
  <si>
    <t>E3.1(ii)</t>
  </si>
  <si>
    <t>1c</t>
  </si>
  <si>
    <t>MS SQL Server Instances</t>
  </si>
  <si>
    <t>1d</t>
  </si>
  <si>
    <t>MS SQL Server databases</t>
  </si>
  <si>
    <t>1e</t>
  </si>
  <si>
    <t>XML Data File (Batch / Transaction)</t>
  </si>
  <si>
    <t>1f</t>
  </si>
  <si>
    <t>CSV File (Batch)</t>
  </si>
  <si>
    <t>1g</t>
  </si>
  <si>
    <t>REST Web Service</t>
  </si>
  <si>
    <t>1h</t>
  </si>
  <si>
    <t>MS Access Database</t>
  </si>
  <si>
    <t>1i</t>
  </si>
  <si>
    <t>Social Media Feed</t>
  </si>
  <si>
    <t>1j</t>
  </si>
  <si>
    <t>Data Sources Requiring CDC (MS SQL Server – 4 cores)</t>
  </si>
  <si>
    <t>E3.1(iii)</t>
  </si>
  <si>
    <t>1k</t>
  </si>
  <si>
    <t>Data Destinations (data warehouses with 2 cores each)</t>
  </si>
  <si>
    <t>E3.1(iv)</t>
  </si>
  <si>
    <t>1l</t>
  </si>
  <si>
    <t>Viewers (Read Only) of the resulting data</t>
  </si>
  <si>
    <t>E3.1(v)</t>
  </si>
  <si>
    <t>1m</t>
  </si>
  <si>
    <t>Viewers (Read Only) of the solution including metadata</t>
  </si>
  <si>
    <t>E3.1(vi)</t>
  </si>
  <si>
    <t>1n</t>
  </si>
  <si>
    <t>Test System for testing of tool capabilities</t>
  </si>
  <si>
    <t>E3.1(vii)</t>
  </si>
  <si>
    <t>1o</t>
  </si>
  <si>
    <t xml:space="preserve">Development System for testing of solution capabilities </t>
  </si>
  <si>
    <t>E3.1(viii)</t>
  </si>
  <si>
    <t>Data Integration Automation Server Software and associated Extensions (licensing up to 4 Server Cores)</t>
  </si>
  <si>
    <t>E3.2</t>
  </si>
  <si>
    <t>Data Integration Automation Server Software and associated Extensions - 5-year Maintenance and Support Agreement</t>
  </si>
  <si>
    <t>E3.3</t>
  </si>
  <si>
    <t>E3.4</t>
  </si>
  <si>
    <t>Appliances</t>
  </si>
  <si>
    <t>E3.5</t>
  </si>
  <si>
    <t>Professional Services</t>
  </si>
  <si>
    <t>E3.6</t>
  </si>
  <si>
    <t>Training</t>
  </si>
  <si>
    <t>E3.7</t>
  </si>
  <si>
    <t>Hardware</t>
  </si>
  <si>
    <t>E3.8</t>
  </si>
  <si>
    <t>Desktop / Client Data Integration Automation Software and other Maximum Anticipated Usage Configuration Items - 5-year Maintenance and Support Agreement</t>
  </si>
  <si>
    <t>(See B9 clause in tender document)</t>
  </si>
  <si>
    <t>FORM B (R1):PRICES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</si>
</sst>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1"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sz val="10"/>
      <color rgb="FFFF0000"/>
      <name val="Arial"/>
      <family val="2"/>
    </font>
    <font>
      <i/>
      <sz val="8"/>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rgb="FFFFFF00"/>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style="thin">
        <color indexed="64"/>
      </right>
      <top style="thin">
        <color indexed="64"/>
      </top>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219">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0" fontId="0" fillId="0" borderId="0" xfId="0" applyAlignment="1" applyProtection="1">
      <protection locked="0"/>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0" xfId="112" applyNumberFormat="1" applyFill="1" applyBorder="1" applyAlignment="1">
      <alignment horizontal="center"/>
    </xf>
    <xf numFmtId="0" fontId="46" fillId="0" borderId="30" xfId="112" applyNumberFormat="1" applyFill="1" applyBorder="1" applyAlignment="1">
      <alignment horizontal="center" vertical="top"/>
    </xf>
    <xf numFmtId="0" fontId="46" fillId="0" borderId="31" xfId="112" applyNumberFormat="1" applyFill="1" applyBorder="1" applyAlignment="1">
      <alignment horizontal="center"/>
    </xf>
    <xf numFmtId="0" fontId="46" fillId="0" borderId="30" xfId="112" applyNumberFormat="1" applyFill="1" applyBorder="1" applyAlignment="1">
      <alignment horizontal="center"/>
    </xf>
    <xf numFmtId="0" fontId="46" fillId="0" borderId="32" xfId="112" applyNumberFormat="1" applyFill="1" applyBorder="1" applyAlignment="1">
      <alignment horizontal="center"/>
    </xf>
    <xf numFmtId="3" fontId="46" fillId="0" borderId="32" xfId="112" applyNumberFormat="1" applyFill="1" applyBorder="1" applyAlignment="1">
      <alignment horizontal="center"/>
    </xf>
    <xf numFmtId="7" fontId="46" fillId="0" borderId="32" xfId="112" applyNumberFormat="1" applyFill="1" applyBorder="1" applyAlignment="1">
      <alignment horizontal="right"/>
    </xf>
    <xf numFmtId="7" fontId="46" fillId="0" borderId="33" xfId="112" applyNumberFormat="1" applyFill="1" applyBorder="1" applyAlignment="1">
      <alignment horizontal="right"/>
    </xf>
    <xf numFmtId="0" fontId="46" fillId="0" borderId="34" xfId="112" applyNumberFormat="1" applyFill="1" applyBorder="1" applyAlignment="1">
      <alignment vertical="top"/>
    </xf>
    <xf numFmtId="0" fontId="46" fillId="0" borderId="35" xfId="112" applyNumberFormat="1" applyFill="1" applyBorder="1"/>
    <xf numFmtId="0" fontId="46" fillId="0" borderId="34" xfId="112" applyNumberFormat="1" applyFill="1" applyBorder="1" applyAlignment="1">
      <alignment horizontal="center"/>
    </xf>
    <xf numFmtId="0" fontId="46" fillId="0" borderId="36" xfId="112" applyNumberFormat="1" applyFill="1" applyBorder="1"/>
    <xf numFmtId="3" fontId="46" fillId="0" borderId="36" xfId="112" applyNumberFormat="1" applyFill="1" applyBorder="1" applyAlignment="1">
      <alignment horizontal="center"/>
    </xf>
    <xf numFmtId="7" fontId="46" fillId="0" borderId="36" xfId="112" applyNumberFormat="1" applyFill="1" applyBorder="1" applyAlignment="1">
      <alignment horizontal="right"/>
    </xf>
    <xf numFmtId="0" fontId="46" fillId="0" borderId="36" xfId="112" applyNumberFormat="1" applyFill="1" applyBorder="1" applyAlignment="1">
      <alignment horizontal="right"/>
    </xf>
    <xf numFmtId="7" fontId="46" fillId="0" borderId="37"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0"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1"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38" fillId="26" borderId="0" xfId="110" applyNumberFormat="1" applyFont="1" applyFill="1" applyAlignment="1">
      <alignment vertical="top" wrapText="1"/>
    </xf>
    <xf numFmtId="0" fontId="40" fillId="26" borderId="0" xfId="110" applyNumberFormat="1" applyFont="1" applyFill="1" applyAlignment="1">
      <alignment vertical="top" wrapText="1"/>
    </xf>
    <xf numFmtId="0" fontId="40" fillId="26"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5" xfId="118" applyNumberFormat="1" applyBorder="1" applyAlignment="1" applyProtection="1"/>
    <xf numFmtId="0" fontId="3" fillId="0" borderId="26" xfId="118" applyFont="1" applyBorder="1" applyAlignment="1" applyProtection="1">
      <alignment wrapText="1"/>
    </xf>
    <xf numFmtId="0" fontId="3" fillId="0" borderId="26" xfId="118" applyFont="1" applyBorder="1" applyAlignment="1" applyProtection="1">
      <alignment horizontal="center" wrapText="1"/>
    </xf>
    <xf numFmtId="3" fontId="3" fillId="0" borderId="26" xfId="118" applyNumberFormat="1" applyBorder="1" applyAlignment="1" applyProtection="1">
      <alignment horizontal="center"/>
    </xf>
    <xf numFmtId="4" fontId="3" fillId="0" borderId="26" xfId="118" applyNumberFormat="1" applyBorder="1" applyAlignment="1" applyProtection="1">
      <alignment horizontal="right"/>
      <protection locked="0"/>
    </xf>
    <xf numFmtId="4" fontId="3" fillId="0" borderId="27" xfId="118" applyNumberFormat="1" applyBorder="1" applyAlignment="1" applyProtection="1">
      <alignment horizontal="right"/>
    </xf>
    <xf numFmtId="164" fontId="3" fillId="0" borderId="28" xfId="118" applyNumberFormat="1" applyBorder="1" applyAlignment="1" applyProtection="1"/>
    <xf numFmtId="0" fontId="3" fillId="0" borderId="29" xfId="118" applyFont="1" applyBorder="1" applyAlignment="1" applyProtection="1">
      <alignment wrapText="1"/>
    </xf>
    <xf numFmtId="0" fontId="3" fillId="0" borderId="29" xfId="118" applyFont="1" applyBorder="1" applyAlignment="1" applyProtection="1">
      <alignment horizontal="center" wrapText="1"/>
    </xf>
    <xf numFmtId="0" fontId="2" fillId="0" borderId="29" xfId="118" applyFont="1" applyBorder="1" applyAlignment="1" applyProtection="1">
      <alignment wrapText="1"/>
    </xf>
    <xf numFmtId="0" fontId="60"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164" fontId="3" fillId="0" borderId="25" xfId="0" applyNumberFormat="1" applyFont="1" applyFill="1" applyBorder="1" applyAlignment="1" applyProtection="1">
      <alignment horizontal="center"/>
    </xf>
    <xf numFmtId="0" fontId="3" fillId="0" borderId="12" xfId="0" applyFont="1" applyFill="1" applyBorder="1" applyAlignment="1">
      <alignment horizontal="left" wrapText="1" indent="1"/>
    </xf>
    <xf numFmtId="0" fontId="3" fillId="0" borderId="12" xfId="0" applyFont="1" applyFill="1" applyBorder="1" applyAlignment="1">
      <alignment horizontal="center" wrapText="1"/>
    </xf>
    <xf numFmtId="0" fontId="3" fillId="0" borderId="12" xfId="0" applyFont="1" applyBorder="1" applyAlignment="1">
      <alignment horizontal="center" wrapText="1"/>
    </xf>
    <xf numFmtId="0" fontId="3" fillId="0" borderId="12" xfId="0" applyFont="1" applyBorder="1" applyAlignment="1">
      <alignment horizontal="left" wrapText="1" indent="1"/>
    </xf>
    <xf numFmtId="3" fontId="3" fillId="0" borderId="12" xfId="0" applyNumberFormat="1" applyFont="1" applyBorder="1" applyAlignment="1">
      <alignment horizontal="center" wrapText="1"/>
    </xf>
    <xf numFmtId="164" fontId="3" fillId="0" borderId="25" xfId="0" applyNumberFormat="1" applyFont="1" applyBorder="1" applyAlignment="1" applyProtection="1">
      <alignment horizontal="center"/>
    </xf>
    <xf numFmtId="0" fontId="3" fillId="0" borderId="42" xfId="0" applyFont="1" applyBorder="1" applyAlignment="1">
      <alignment wrapText="1"/>
    </xf>
    <xf numFmtId="164" fontId="3" fillId="0" borderId="28" xfId="0" applyNumberFormat="1" applyFont="1" applyBorder="1" applyAlignment="1" applyProtection="1">
      <alignment horizontal="center"/>
    </xf>
    <xf numFmtId="0" fontId="3" fillId="0" borderId="43" xfId="0" applyFont="1" applyBorder="1" applyAlignment="1">
      <alignment wrapText="1"/>
    </xf>
    <xf numFmtId="0" fontId="3" fillId="0" borderId="44" xfId="0" applyFont="1" applyBorder="1" applyAlignment="1">
      <alignment wrapText="1"/>
    </xf>
    <xf numFmtId="0" fontId="3" fillId="0" borderId="45" xfId="0" applyFont="1" applyBorder="1" applyAlignment="1">
      <alignment wrapText="1"/>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8"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xf numFmtId="0" fontId="46" fillId="0" borderId="17" xfId="112" applyNumberFormat="1" applyFill="1" applyBorder="1" applyAlignment="1"/>
    <xf numFmtId="0" fontId="46" fillId="0" borderId="18" xfId="112" applyNumberFormat="1" applyFill="1" applyBorder="1" applyAlignment="1"/>
    <xf numFmtId="7" fontId="46" fillId="0" borderId="38" xfId="112" applyNumberFormat="1" applyFill="1" applyBorder="1" applyAlignment="1">
      <alignment horizontal="center"/>
    </xf>
    <xf numFmtId="0" fontId="46" fillId="0" borderId="39" xfId="112" applyNumberFormat="1" applyFill="1" applyBorder="1" applyAlignment="1"/>
    <xf numFmtId="0" fontId="3" fillId="0" borderId="0" xfId="118" applyAlignment="1"/>
    <xf numFmtId="0" fontId="3" fillId="26" borderId="0" xfId="118" applyFont="1" applyFill="1" applyAlignment="1">
      <alignment horizontal="center"/>
    </xf>
    <xf numFmtId="0" fontId="3" fillId="0" borderId="0" xfId="118" applyNumberFormat="1" applyAlignment="1">
      <alignment horizontal="left"/>
    </xf>
    <xf numFmtId="0" fontId="3" fillId="26" borderId="0" xfId="118" applyNumberFormat="1" applyFont="1" applyFill="1" applyAlignment="1">
      <alignment horizontal="center"/>
    </xf>
    <xf numFmtId="0" fontId="3" fillId="0" borderId="0" xfId="118" applyNumberFormat="1" applyFont="1" applyAlignment="1">
      <alignment horizontal="left"/>
    </xf>
    <xf numFmtId="164" fontId="3" fillId="0" borderId="0" xfId="118" applyNumberFormat="1" applyAlignment="1" applyProtection="1">
      <alignment wrapText="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6"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49" t="s">
        <v>23</v>
      </c>
    </row>
    <row r="2" spans="1:1" ht="13.5" customHeight="1" x14ac:dyDescent="0.2">
      <c r="A2" s="49"/>
    </row>
    <row r="3" spans="1:1" ht="69" customHeight="1" x14ac:dyDescent="0.2">
      <c r="A3" s="60" t="s">
        <v>26</v>
      </c>
    </row>
    <row r="4" spans="1:1" ht="15" x14ac:dyDescent="0.2">
      <c r="A4" s="51"/>
    </row>
    <row r="5" spans="1:1" ht="18" x14ac:dyDescent="0.2">
      <c r="A5" s="135" t="s">
        <v>11</v>
      </c>
    </row>
    <row r="6" spans="1:1" ht="15.75" x14ac:dyDescent="0.2">
      <c r="A6" s="48" t="s">
        <v>12</v>
      </c>
    </row>
    <row r="7" spans="1:1" ht="15" x14ac:dyDescent="0.2">
      <c r="A7" s="61" t="s">
        <v>131</v>
      </c>
    </row>
    <row r="9" spans="1:1" ht="51.75" customHeight="1" x14ac:dyDescent="0.2">
      <c r="A9" s="61" t="s">
        <v>88</v>
      </c>
    </row>
    <row r="11" spans="1:1" ht="75.75" customHeight="1" x14ac:dyDescent="0.2">
      <c r="A11" s="61" t="s">
        <v>137</v>
      </c>
    </row>
    <row r="12" spans="1:1" ht="12" customHeight="1" x14ac:dyDescent="0.2">
      <c r="A12" s="54"/>
    </row>
    <row r="13" spans="1:1" ht="38.25" customHeight="1" x14ac:dyDescent="0.2">
      <c r="A13" s="61" t="s">
        <v>86</v>
      </c>
    </row>
    <row r="14" spans="1:1" ht="8.25" customHeight="1" x14ac:dyDescent="0.2">
      <c r="A14" s="54"/>
    </row>
    <row r="15" spans="1:1" ht="15" x14ac:dyDescent="0.2">
      <c r="A15" s="54" t="s">
        <v>24</v>
      </c>
    </row>
    <row r="16" spans="1:1" ht="15" x14ac:dyDescent="0.2">
      <c r="A16" s="54"/>
    </row>
    <row r="17" spans="1:1" ht="15.75" x14ac:dyDescent="0.2">
      <c r="A17" s="134" t="s">
        <v>13</v>
      </c>
    </row>
    <row r="18" spans="1:1" ht="36" customHeight="1" x14ac:dyDescent="0.2">
      <c r="A18" s="61" t="s">
        <v>127</v>
      </c>
    </row>
    <row r="19" spans="1:1" ht="30" x14ac:dyDescent="0.2">
      <c r="A19" s="60" t="s">
        <v>128</v>
      </c>
    </row>
    <row r="20" spans="1:1" ht="15" x14ac:dyDescent="0.2">
      <c r="A20" s="60"/>
    </row>
    <row r="21" spans="1:1" ht="72" customHeight="1" x14ac:dyDescent="0.2">
      <c r="A21" s="61" t="s">
        <v>122</v>
      </c>
    </row>
    <row r="22" spans="1:1" ht="15" x14ac:dyDescent="0.2">
      <c r="A22" s="54"/>
    </row>
    <row r="23" spans="1:1" ht="15.75" x14ac:dyDescent="0.2">
      <c r="A23" s="48" t="s">
        <v>25</v>
      </c>
    </row>
    <row r="24" spans="1:1" ht="15" x14ac:dyDescent="0.2">
      <c r="A24" s="47" t="s">
        <v>138</v>
      </c>
    </row>
    <row r="25" spans="1:1" ht="15" x14ac:dyDescent="0.2">
      <c r="A25" s="54"/>
    </row>
    <row r="26" spans="1:1" ht="15.75" x14ac:dyDescent="0.2">
      <c r="A26" s="48" t="s">
        <v>85</v>
      </c>
    </row>
    <row r="27" spans="1:1" ht="25.5" customHeight="1" x14ac:dyDescent="0.2">
      <c r="A27" s="61" t="s">
        <v>136</v>
      </c>
    </row>
    <row r="28" spans="1:1" ht="15" x14ac:dyDescent="0.2">
      <c r="A28" s="54"/>
    </row>
    <row r="29" spans="1:1" ht="15" x14ac:dyDescent="0.2">
      <c r="A29" s="54"/>
    </row>
    <row r="30" spans="1:1" ht="15" x14ac:dyDescent="0.2">
      <c r="A30" s="54"/>
    </row>
    <row r="31" spans="1:1" ht="15" x14ac:dyDescent="0.2">
      <c r="A31" s="5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53"/>
  <sheetViews>
    <sheetView showGridLines="0" tabSelected="1" topLeftCell="A20" zoomScaleNormal="100" zoomScaleSheetLayoutView="100" workbookViewId="0">
      <selection activeCell="F6" sqref="F6:F27"/>
    </sheetView>
  </sheetViews>
  <sheetFormatPr defaultRowHeight="12.75" x14ac:dyDescent="0.2"/>
  <cols>
    <col min="1" max="1" width="5.7109375" style="121" customWidth="1"/>
    <col min="2" max="2" width="32.42578125" style="121" customWidth="1"/>
    <col min="3" max="3" width="10.28515625" style="121" customWidth="1"/>
    <col min="4" max="4" width="13.7109375" style="29" customWidth="1"/>
    <col min="5" max="5" width="10.7109375" style="19" customWidth="1"/>
    <col min="6" max="6" width="12.42578125" style="1" customWidth="1"/>
    <col min="7" max="7" width="13.85546875" style="1" customWidth="1"/>
  </cols>
  <sheetData>
    <row r="1" spans="1:7" x14ac:dyDescent="0.2">
      <c r="A1" s="197"/>
      <c r="B1" s="197"/>
      <c r="C1" s="196" t="s">
        <v>208</v>
      </c>
      <c r="D1" s="196"/>
      <c r="G1" s="13"/>
    </row>
    <row r="2" spans="1:7" x14ac:dyDescent="0.2">
      <c r="A2" s="195"/>
      <c r="B2" s="195"/>
      <c r="C2" s="129" t="s">
        <v>207</v>
      </c>
      <c r="D2" s="129"/>
      <c r="F2" s="3"/>
      <c r="G2" s="14"/>
    </row>
    <row r="3" spans="1:7" x14ac:dyDescent="0.2">
      <c r="A3" s="200"/>
      <c r="B3" s="195"/>
      <c r="C3" s="120"/>
      <c r="D3" s="30"/>
      <c r="F3" s="3"/>
      <c r="G3" s="14"/>
    </row>
    <row r="4" spans="1:7" x14ac:dyDescent="0.2">
      <c r="A4" s="121" t="s">
        <v>9</v>
      </c>
      <c r="F4" s="3"/>
      <c r="G4" s="14"/>
    </row>
    <row r="5" spans="1:7" ht="22.5" x14ac:dyDescent="0.2">
      <c r="A5" s="24" t="s">
        <v>0</v>
      </c>
      <c r="B5" s="24" t="s">
        <v>1</v>
      </c>
      <c r="C5" s="25" t="s">
        <v>8</v>
      </c>
      <c r="D5" s="25" t="s">
        <v>3</v>
      </c>
      <c r="E5" s="26" t="s">
        <v>2</v>
      </c>
      <c r="F5" s="27" t="s">
        <v>4</v>
      </c>
      <c r="G5" s="28" t="s">
        <v>5</v>
      </c>
    </row>
    <row r="6" spans="1:7" ht="25.5" x14ac:dyDescent="0.2">
      <c r="A6" s="183" t="s">
        <v>155</v>
      </c>
      <c r="B6" s="184" t="s">
        <v>156</v>
      </c>
      <c r="C6" s="185" t="s">
        <v>157</v>
      </c>
      <c r="D6" s="185" t="s">
        <v>6</v>
      </c>
      <c r="E6" s="185">
        <v>1</v>
      </c>
      <c r="F6" s="44">
        <v>0</v>
      </c>
      <c r="G6" s="45">
        <f>ROUND(E6*F6,2)</f>
        <v>0</v>
      </c>
    </row>
    <row r="7" spans="1:7" ht="25.5" x14ac:dyDescent="0.2">
      <c r="A7" s="186" t="s">
        <v>158</v>
      </c>
      <c r="B7" s="187" t="s">
        <v>159</v>
      </c>
      <c r="C7" s="186" t="s">
        <v>160</v>
      </c>
      <c r="D7" s="186" t="s">
        <v>6</v>
      </c>
      <c r="E7" s="186">
        <v>5</v>
      </c>
      <c r="F7" s="44">
        <v>0</v>
      </c>
      <c r="G7" s="45">
        <f t="shared" ref="G7:G27" si="0">ROUND(E7*F7,2)</f>
        <v>0</v>
      </c>
    </row>
    <row r="8" spans="1:7" x14ac:dyDescent="0.2">
      <c r="A8" s="186" t="s">
        <v>161</v>
      </c>
      <c r="B8" s="187" t="s">
        <v>162</v>
      </c>
      <c r="C8" s="186" t="s">
        <v>160</v>
      </c>
      <c r="D8" s="186" t="s">
        <v>6</v>
      </c>
      <c r="E8" s="186">
        <v>8</v>
      </c>
      <c r="F8" s="44">
        <v>0</v>
      </c>
      <c r="G8" s="45">
        <f t="shared" si="0"/>
        <v>0</v>
      </c>
    </row>
    <row r="9" spans="1:7" x14ac:dyDescent="0.2">
      <c r="A9" s="186" t="s">
        <v>163</v>
      </c>
      <c r="B9" s="187" t="s">
        <v>164</v>
      </c>
      <c r="C9" s="186" t="s">
        <v>160</v>
      </c>
      <c r="D9" s="186" t="s">
        <v>6</v>
      </c>
      <c r="E9" s="186">
        <v>15</v>
      </c>
      <c r="F9" s="44">
        <v>0</v>
      </c>
      <c r="G9" s="45">
        <f t="shared" si="0"/>
        <v>0</v>
      </c>
    </row>
    <row r="10" spans="1:7" ht="25.5" x14ac:dyDescent="0.2">
      <c r="A10" s="186" t="s">
        <v>165</v>
      </c>
      <c r="B10" s="187" t="s">
        <v>166</v>
      </c>
      <c r="C10" s="186" t="s">
        <v>160</v>
      </c>
      <c r="D10" s="186" t="s">
        <v>6</v>
      </c>
      <c r="E10" s="186">
        <v>5</v>
      </c>
      <c r="F10" s="44">
        <v>0</v>
      </c>
      <c r="G10" s="45">
        <f t="shared" si="0"/>
        <v>0</v>
      </c>
    </row>
    <row r="11" spans="1:7" x14ac:dyDescent="0.2">
      <c r="A11" s="186" t="s">
        <v>167</v>
      </c>
      <c r="B11" s="187" t="s">
        <v>168</v>
      </c>
      <c r="C11" s="186" t="s">
        <v>160</v>
      </c>
      <c r="D11" s="186" t="s">
        <v>6</v>
      </c>
      <c r="E11" s="186">
        <v>5</v>
      </c>
      <c r="F11" s="44">
        <v>0</v>
      </c>
      <c r="G11" s="45">
        <f t="shared" si="0"/>
        <v>0</v>
      </c>
    </row>
    <row r="12" spans="1:7" x14ac:dyDescent="0.2">
      <c r="A12" s="186" t="s">
        <v>169</v>
      </c>
      <c r="B12" s="187" t="s">
        <v>170</v>
      </c>
      <c r="C12" s="186" t="s">
        <v>160</v>
      </c>
      <c r="D12" s="186" t="s">
        <v>6</v>
      </c>
      <c r="E12" s="186">
        <v>5</v>
      </c>
      <c r="F12" s="44">
        <v>0</v>
      </c>
      <c r="G12" s="45">
        <f t="shared" si="0"/>
        <v>0</v>
      </c>
    </row>
    <row r="13" spans="1:7" x14ac:dyDescent="0.2">
      <c r="A13" s="186" t="s">
        <v>171</v>
      </c>
      <c r="B13" s="187" t="s">
        <v>172</v>
      </c>
      <c r="C13" s="186" t="s">
        <v>160</v>
      </c>
      <c r="D13" s="186" t="s">
        <v>6</v>
      </c>
      <c r="E13" s="186">
        <v>10</v>
      </c>
      <c r="F13" s="44">
        <v>0</v>
      </c>
      <c r="G13" s="45">
        <f t="shared" si="0"/>
        <v>0</v>
      </c>
    </row>
    <row r="14" spans="1:7" x14ac:dyDescent="0.2">
      <c r="A14" s="186" t="s">
        <v>173</v>
      </c>
      <c r="B14" s="187" t="s">
        <v>174</v>
      </c>
      <c r="C14" s="186" t="s">
        <v>160</v>
      </c>
      <c r="D14" s="186" t="s">
        <v>6</v>
      </c>
      <c r="E14" s="186">
        <v>5</v>
      </c>
      <c r="F14" s="44">
        <v>0</v>
      </c>
      <c r="G14" s="45">
        <f t="shared" si="0"/>
        <v>0</v>
      </c>
    </row>
    <row r="15" spans="1:7" ht="25.5" x14ac:dyDescent="0.2">
      <c r="A15" s="186" t="s">
        <v>175</v>
      </c>
      <c r="B15" s="187" t="s">
        <v>176</v>
      </c>
      <c r="C15" s="186" t="s">
        <v>177</v>
      </c>
      <c r="D15" s="186" t="s">
        <v>6</v>
      </c>
      <c r="E15" s="186">
        <v>2</v>
      </c>
      <c r="F15" s="44">
        <v>0</v>
      </c>
      <c r="G15" s="45">
        <f t="shared" si="0"/>
        <v>0</v>
      </c>
    </row>
    <row r="16" spans="1:7" ht="25.5" x14ac:dyDescent="0.2">
      <c r="A16" s="186" t="s">
        <v>178</v>
      </c>
      <c r="B16" s="187" t="s">
        <v>179</v>
      </c>
      <c r="C16" s="186" t="s">
        <v>180</v>
      </c>
      <c r="D16" s="186" t="s">
        <v>6</v>
      </c>
      <c r="E16" s="186">
        <v>2</v>
      </c>
      <c r="F16" s="44">
        <v>0</v>
      </c>
      <c r="G16" s="45">
        <f t="shared" si="0"/>
        <v>0</v>
      </c>
    </row>
    <row r="17" spans="1:7" ht="25.5" x14ac:dyDescent="0.2">
      <c r="A17" s="186" t="s">
        <v>181</v>
      </c>
      <c r="B17" s="187" t="s">
        <v>182</v>
      </c>
      <c r="C17" s="186" t="s">
        <v>183</v>
      </c>
      <c r="D17" s="186" t="s">
        <v>6</v>
      </c>
      <c r="E17" s="188">
        <v>1000</v>
      </c>
      <c r="F17" s="44">
        <v>0</v>
      </c>
      <c r="G17" s="45">
        <f t="shared" si="0"/>
        <v>0</v>
      </c>
    </row>
    <row r="18" spans="1:7" ht="25.5" x14ac:dyDescent="0.2">
      <c r="A18" s="186" t="s">
        <v>184</v>
      </c>
      <c r="B18" s="187" t="s">
        <v>185</v>
      </c>
      <c r="C18" s="186" t="s">
        <v>186</v>
      </c>
      <c r="D18" s="186" t="s">
        <v>6</v>
      </c>
      <c r="E18" s="186">
        <v>30</v>
      </c>
      <c r="F18" s="44">
        <v>0</v>
      </c>
      <c r="G18" s="45">
        <f t="shared" si="0"/>
        <v>0</v>
      </c>
    </row>
    <row r="19" spans="1:7" ht="25.5" x14ac:dyDescent="0.2">
      <c r="A19" s="186" t="s">
        <v>187</v>
      </c>
      <c r="B19" s="187" t="s">
        <v>188</v>
      </c>
      <c r="C19" s="186" t="s">
        <v>189</v>
      </c>
      <c r="D19" s="186" t="s">
        <v>6</v>
      </c>
      <c r="E19" s="186">
        <v>1</v>
      </c>
      <c r="F19" s="44">
        <v>0</v>
      </c>
      <c r="G19" s="45">
        <f t="shared" si="0"/>
        <v>0</v>
      </c>
    </row>
    <row r="20" spans="1:7" ht="25.5" x14ac:dyDescent="0.2">
      <c r="A20" s="186" t="s">
        <v>190</v>
      </c>
      <c r="B20" s="187" t="s">
        <v>191</v>
      </c>
      <c r="C20" s="186" t="s">
        <v>192</v>
      </c>
      <c r="D20" s="186" t="s">
        <v>6</v>
      </c>
      <c r="E20" s="186">
        <v>1</v>
      </c>
      <c r="F20" s="44">
        <v>0</v>
      </c>
      <c r="G20" s="45">
        <f t="shared" si="0"/>
        <v>0</v>
      </c>
    </row>
    <row r="21" spans="1:7" ht="38.25" x14ac:dyDescent="0.2">
      <c r="A21" s="189">
        <v>2</v>
      </c>
      <c r="B21" s="190" t="s">
        <v>193</v>
      </c>
      <c r="C21" s="186" t="s">
        <v>194</v>
      </c>
      <c r="D21" s="186" t="s">
        <v>6</v>
      </c>
      <c r="E21" s="186">
        <v>1</v>
      </c>
      <c r="F21" s="44">
        <v>0</v>
      </c>
      <c r="G21" s="45">
        <f t="shared" si="0"/>
        <v>0</v>
      </c>
    </row>
    <row r="22" spans="1:7" ht="51" x14ac:dyDescent="0.2">
      <c r="A22" s="189">
        <v>3</v>
      </c>
      <c r="B22" s="190" t="s">
        <v>195</v>
      </c>
      <c r="C22" s="186" t="s">
        <v>196</v>
      </c>
      <c r="D22" s="186" t="s">
        <v>6</v>
      </c>
      <c r="E22" s="186">
        <v>1</v>
      </c>
      <c r="F22" s="44">
        <v>0</v>
      </c>
      <c r="G22" s="45">
        <f t="shared" si="0"/>
        <v>0</v>
      </c>
    </row>
    <row r="23" spans="1:7" ht="63.75" x14ac:dyDescent="0.2">
      <c r="A23" s="191">
        <f t="shared" ref="A23" si="1">A22+1</f>
        <v>4</v>
      </c>
      <c r="B23" s="192" t="s">
        <v>206</v>
      </c>
      <c r="C23" s="186" t="s">
        <v>197</v>
      </c>
      <c r="D23" s="186" t="s">
        <v>6</v>
      </c>
      <c r="E23" s="186">
        <v>1</v>
      </c>
      <c r="F23" s="44">
        <v>0</v>
      </c>
      <c r="G23" s="45">
        <f t="shared" si="0"/>
        <v>0</v>
      </c>
    </row>
    <row r="24" spans="1:7" x14ac:dyDescent="0.2">
      <c r="A24" s="189">
        <v>5</v>
      </c>
      <c r="B24" s="192" t="s">
        <v>198</v>
      </c>
      <c r="C24" s="186" t="s">
        <v>199</v>
      </c>
      <c r="D24" s="186" t="s">
        <v>6</v>
      </c>
      <c r="E24" s="186">
        <v>1</v>
      </c>
      <c r="F24" s="44">
        <v>0</v>
      </c>
      <c r="G24" s="45">
        <f t="shared" si="0"/>
        <v>0</v>
      </c>
    </row>
    <row r="25" spans="1:7" x14ac:dyDescent="0.2">
      <c r="A25" s="191">
        <f t="shared" ref="A25" si="2">A24+1</f>
        <v>6</v>
      </c>
      <c r="B25" s="192" t="s">
        <v>200</v>
      </c>
      <c r="C25" s="186" t="s">
        <v>201</v>
      </c>
      <c r="D25" s="186" t="s">
        <v>6</v>
      </c>
      <c r="E25" s="186">
        <v>1</v>
      </c>
      <c r="F25" s="44">
        <v>0</v>
      </c>
      <c r="G25" s="45">
        <f t="shared" si="0"/>
        <v>0</v>
      </c>
    </row>
    <row r="26" spans="1:7" x14ac:dyDescent="0.2">
      <c r="A26" s="189">
        <v>7</v>
      </c>
      <c r="B26" s="193" t="s">
        <v>202</v>
      </c>
      <c r="C26" s="186" t="s">
        <v>203</v>
      </c>
      <c r="D26" s="186" t="s">
        <v>6</v>
      </c>
      <c r="E26" s="186">
        <v>1</v>
      </c>
      <c r="F26" s="44">
        <v>0</v>
      </c>
      <c r="G26" s="45">
        <f t="shared" si="0"/>
        <v>0</v>
      </c>
    </row>
    <row r="27" spans="1:7" ht="13.5" thickBot="1" x14ac:dyDescent="0.25">
      <c r="A27" s="191">
        <f t="shared" ref="A27" si="3">A26+1</f>
        <v>8</v>
      </c>
      <c r="B27" s="194" t="s">
        <v>204</v>
      </c>
      <c r="C27" s="186" t="s">
        <v>205</v>
      </c>
      <c r="D27" s="186" t="s">
        <v>6</v>
      </c>
      <c r="E27" s="186">
        <v>1</v>
      </c>
      <c r="F27" s="44">
        <v>0</v>
      </c>
      <c r="G27" s="45">
        <f t="shared" si="0"/>
        <v>0</v>
      </c>
    </row>
    <row r="28" spans="1:7" ht="15" thickTop="1" x14ac:dyDescent="0.2">
      <c r="A28" s="4"/>
      <c r="B28" s="5"/>
      <c r="C28" s="5"/>
      <c r="D28" s="31"/>
      <c r="E28" s="20"/>
      <c r="F28" s="15"/>
      <c r="G28" s="43"/>
    </row>
    <row r="29" spans="1:7" ht="14.25" x14ac:dyDescent="0.2">
      <c r="A29" s="6"/>
      <c r="B29" s="7"/>
      <c r="C29" s="7"/>
      <c r="D29" s="32"/>
      <c r="E29" s="21"/>
      <c r="F29" s="198"/>
      <c r="G29" s="199"/>
    </row>
    <row r="30" spans="1:7" ht="14.25" x14ac:dyDescent="0.2">
      <c r="A30" s="6" t="s">
        <v>148</v>
      </c>
      <c r="C30" s="46"/>
      <c r="D30" s="32"/>
      <c r="E30" s="21"/>
      <c r="F30" s="201">
        <f>SUM(G6:G27)</f>
        <v>0</v>
      </c>
      <c r="G30" s="202"/>
    </row>
    <row r="31" spans="1:7" ht="14.25" x14ac:dyDescent="0.2">
      <c r="A31" s="9"/>
      <c r="B31" s="10"/>
      <c r="C31" s="10"/>
      <c r="D31" s="122"/>
      <c r="E31" s="22"/>
      <c r="F31" s="16"/>
      <c r="G31" s="10"/>
    </row>
    <row r="32" spans="1:7" x14ac:dyDescent="0.2">
      <c r="A32" s="35"/>
      <c r="B32" s="8"/>
      <c r="C32" s="8"/>
      <c r="D32" s="33"/>
      <c r="E32" s="18"/>
      <c r="F32" s="2"/>
      <c r="G32" s="40"/>
    </row>
    <row r="33" spans="1:7" x14ac:dyDescent="0.2">
      <c r="A33" s="36"/>
      <c r="B33" s="8"/>
      <c r="C33" s="8"/>
      <c r="D33" s="33"/>
      <c r="E33" s="23"/>
      <c r="F33" s="17"/>
      <c r="G33" s="41"/>
    </row>
    <row r="34" spans="1:7" x14ac:dyDescent="0.2">
      <c r="A34" s="36"/>
      <c r="B34" s="8"/>
      <c r="C34" s="8"/>
      <c r="D34" s="33"/>
      <c r="E34" s="203" t="s">
        <v>7</v>
      </c>
      <c r="F34" s="203"/>
      <c r="G34" s="42"/>
    </row>
    <row r="35" spans="1:7" x14ac:dyDescent="0.2">
      <c r="A35" s="37"/>
      <c r="B35" s="38"/>
      <c r="C35" s="38"/>
      <c r="D35" s="39"/>
      <c r="E35" s="23"/>
      <c r="F35" s="17"/>
      <c r="G35" s="41"/>
    </row>
    <row r="36" spans="1:7" x14ac:dyDescent="0.2">
      <c r="A36" s="11"/>
      <c r="B36" s="204"/>
      <c r="C36" s="204"/>
      <c r="D36" s="204"/>
      <c r="E36" s="204"/>
      <c r="F36" s="12"/>
      <c r="G36" s="12"/>
    </row>
    <row r="37" spans="1:7" x14ac:dyDescent="0.2">
      <c r="A37" s="11"/>
      <c r="B37" s="204"/>
      <c r="C37" s="204"/>
      <c r="D37" s="204"/>
      <c r="E37" s="204"/>
      <c r="F37" s="12"/>
      <c r="G37" s="12"/>
    </row>
    <row r="38" spans="1:7" x14ac:dyDescent="0.2">
      <c r="A38" s="11"/>
      <c r="B38" s="204"/>
      <c r="C38" s="204"/>
      <c r="D38" s="204"/>
      <c r="E38" s="204"/>
      <c r="F38" s="12"/>
      <c r="G38" s="12"/>
    </row>
    <row r="39" spans="1:7" x14ac:dyDescent="0.2">
      <c r="A39" s="11"/>
      <c r="B39" s="204"/>
      <c r="C39" s="204"/>
      <c r="D39" s="204"/>
      <c r="E39" s="204"/>
      <c r="F39" s="12"/>
      <c r="G39" s="12"/>
    </row>
    <row r="40" spans="1:7" x14ac:dyDescent="0.2">
      <c r="A40" s="11"/>
      <c r="B40" s="204"/>
      <c r="C40" s="204"/>
      <c r="D40" s="204"/>
      <c r="E40" s="204"/>
      <c r="F40" s="12"/>
      <c r="G40" s="12"/>
    </row>
    <row r="41" spans="1:7" x14ac:dyDescent="0.2">
      <c r="A41" s="11"/>
      <c r="B41" s="204"/>
      <c r="C41" s="204"/>
      <c r="D41" s="204"/>
      <c r="E41" s="204"/>
      <c r="F41" s="12"/>
      <c r="G41" s="12"/>
    </row>
    <row r="42" spans="1:7" x14ac:dyDescent="0.2">
      <c r="A42" s="11"/>
      <c r="B42" s="204"/>
      <c r="C42" s="204"/>
      <c r="D42" s="204"/>
      <c r="E42" s="204"/>
      <c r="F42" s="12"/>
      <c r="G42" s="12"/>
    </row>
    <row r="43" spans="1:7" x14ac:dyDescent="0.2">
      <c r="A43" s="11"/>
      <c r="B43" s="204"/>
      <c r="C43" s="204"/>
      <c r="D43" s="204"/>
      <c r="E43" s="204"/>
      <c r="F43" s="12"/>
      <c r="G43" s="12"/>
    </row>
    <row r="44" spans="1:7" x14ac:dyDescent="0.2">
      <c r="A44" s="11"/>
      <c r="B44" s="204"/>
      <c r="C44" s="204"/>
      <c r="D44" s="204"/>
      <c r="E44" s="204"/>
      <c r="F44" s="12"/>
      <c r="G44" s="12"/>
    </row>
    <row r="45" spans="1:7" x14ac:dyDescent="0.2">
      <c r="A45" s="11"/>
      <c r="B45" s="204"/>
      <c r="C45" s="204"/>
      <c r="D45" s="204"/>
      <c r="E45" s="204"/>
      <c r="F45" s="12"/>
      <c r="G45" s="12"/>
    </row>
    <row r="46" spans="1:7" x14ac:dyDescent="0.2">
      <c r="A46" s="11"/>
      <c r="B46" s="204"/>
      <c r="C46" s="204"/>
      <c r="D46" s="204"/>
      <c r="E46" s="204"/>
      <c r="F46" s="12"/>
      <c r="G46" s="12"/>
    </row>
    <row r="47" spans="1:7" x14ac:dyDescent="0.2">
      <c r="A47" s="11"/>
      <c r="B47" s="204"/>
      <c r="C47" s="204"/>
      <c r="D47" s="204"/>
      <c r="E47" s="204"/>
      <c r="F47" s="12"/>
      <c r="G47" s="12"/>
    </row>
    <row r="48" spans="1:7" x14ac:dyDescent="0.2">
      <c r="A48" s="11"/>
      <c r="B48" s="204"/>
      <c r="C48" s="204"/>
      <c r="D48" s="204"/>
      <c r="E48" s="204"/>
      <c r="F48" s="12"/>
      <c r="G48" s="12"/>
    </row>
    <row r="49" spans="1:7" x14ac:dyDescent="0.2">
      <c r="A49" s="11"/>
      <c r="B49" s="204"/>
      <c r="C49" s="204"/>
      <c r="D49" s="204"/>
      <c r="E49" s="204"/>
      <c r="F49" s="12"/>
      <c r="G49" s="12"/>
    </row>
    <row r="50" spans="1:7" x14ac:dyDescent="0.2">
      <c r="A50" s="11"/>
      <c r="B50" s="204"/>
      <c r="C50" s="204"/>
      <c r="D50" s="204"/>
      <c r="E50" s="204"/>
      <c r="F50" s="12"/>
      <c r="G50" s="12"/>
    </row>
    <row r="51" spans="1:7" x14ac:dyDescent="0.2">
      <c r="A51" s="11"/>
      <c r="B51" s="204"/>
      <c r="C51" s="204"/>
      <c r="D51" s="204"/>
      <c r="E51" s="204"/>
      <c r="F51" s="12"/>
      <c r="G51" s="12"/>
    </row>
    <row r="52" spans="1:7" x14ac:dyDescent="0.2">
      <c r="A52" s="11"/>
      <c r="B52" s="204"/>
      <c r="C52" s="204"/>
      <c r="D52" s="204"/>
      <c r="E52" s="204"/>
      <c r="F52" s="12"/>
      <c r="G52" s="12"/>
    </row>
    <row r="53" spans="1:7" x14ac:dyDescent="0.2">
      <c r="A53" s="11"/>
      <c r="B53" s="204"/>
      <c r="C53" s="204"/>
      <c r="D53" s="204"/>
      <c r="E53" s="204"/>
      <c r="F53" s="12"/>
      <c r="G53" s="12"/>
    </row>
  </sheetData>
  <sheetProtection sheet="1" objects="1" scenarios="1"/>
  <mergeCells count="25">
    <mergeCell ref="B53:E53"/>
    <mergeCell ref="B46:E46"/>
    <mergeCell ref="B47:E47"/>
    <mergeCell ref="B50:E50"/>
    <mergeCell ref="B51:E51"/>
    <mergeCell ref="B49:E49"/>
    <mergeCell ref="B48:E48"/>
    <mergeCell ref="F30:G30"/>
    <mergeCell ref="E34:F34"/>
    <mergeCell ref="B36:E36"/>
    <mergeCell ref="B44:E44"/>
    <mergeCell ref="B52:E52"/>
    <mergeCell ref="B45:E45"/>
    <mergeCell ref="B40:E40"/>
    <mergeCell ref="B41:E41"/>
    <mergeCell ref="B42:E42"/>
    <mergeCell ref="B43:E43"/>
    <mergeCell ref="B37:E37"/>
    <mergeCell ref="B38:E38"/>
    <mergeCell ref="B39:E39"/>
    <mergeCell ref="A2:B2"/>
    <mergeCell ref="C1:D1"/>
    <mergeCell ref="A1:B1"/>
    <mergeCell ref="F29:G2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27" xr:uid="{00000000-0002-0000-0100-000000000000}">
      <formula1>IF(F6&gt;=0.01,ROUND(F6,2),0.01)</formula1>
    </dataValidation>
  </dataValidations>
  <pageMargins left="0.5" right="0.5" top="0.70874999999999999" bottom="0.75" header="0.25" footer="0.25"/>
  <pageSetup scale="98" fitToHeight="0" orientation="portrait" r:id="rId1"/>
  <headerFooter alignWithMargins="0">
    <oddHeader xml:space="preserve">&amp;LThe City of Winnipeg
Tender No.628-2020 Addendum 1&amp;C                     &amp;R Bid Submission
Page &amp;P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
  <sheetViews>
    <sheetView showGridLines="0" view="pageLayout" zoomScaleNormal="100" zoomScaleSheetLayoutView="80" workbookViewId="0">
      <selection activeCell="B37" sqref="B37"/>
    </sheetView>
  </sheetViews>
  <sheetFormatPr defaultRowHeight="12.75" x14ac:dyDescent="0.2"/>
  <cols>
    <col min="1" max="1" width="5.7109375" style="34" customWidth="1"/>
    <col min="2" max="2" width="22.28515625" style="34" customWidth="1"/>
    <col min="3" max="3" width="12.5703125" style="34" customWidth="1"/>
    <col min="4" max="4" width="9.85546875" style="29" customWidth="1"/>
    <col min="5" max="5" width="14.5703125" style="19" customWidth="1"/>
    <col min="6" max="6" width="13.140625" style="1" customWidth="1"/>
    <col min="7" max="7" width="15.7109375" customWidth="1"/>
  </cols>
  <sheetData/>
  <pageMargins left="0.5" right="0.5" top="0.70874999999999999" bottom="0.75" header="0.25" footer="0.25"/>
  <pageSetup fitToHeight="0" orientation="portrait" r:id="rId1"/>
  <headerFooter alignWithMargins="0">
    <oddHeader>&amp;LThe City of Winnipeg
Tender No. 628-2020
&amp;C                     &amp;R Bid Submission
            Page &amp;P of &amp;N</oddHeader>
    <oddFooter xml:space="preserve">&amp;R____________________________
Name of Bidder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1"/>
  <sheetViews>
    <sheetView showOutlineSymbols="0" view="pageLayout" topLeftCell="A4" zoomScaleNormal="100" zoomScaleSheetLayoutView="75" workbookViewId="0">
      <selection activeCell="B14" sqref="B14"/>
    </sheetView>
  </sheetViews>
  <sheetFormatPr defaultColWidth="13.5703125" defaultRowHeight="15" x14ac:dyDescent="0.2"/>
  <cols>
    <col min="1" max="1" width="11.28515625" style="133" customWidth="1"/>
    <col min="2" max="2" width="47.28515625" style="130" customWidth="1"/>
    <col min="3" max="3" width="16.42578125" style="132" customWidth="1"/>
    <col min="4" max="4" width="8.7109375" style="130" customWidth="1"/>
    <col min="5" max="5" width="15.140625" style="130" customWidth="1"/>
    <col min="6" max="6" width="15.140625" style="131" customWidth="1"/>
    <col min="7" max="7" width="21.5703125" style="131" customWidth="1"/>
    <col min="8" max="8" width="15.5703125" style="130" customWidth="1"/>
    <col min="9" max="9" width="33.85546875" style="130" customWidth="1"/>
    <col min="10" max="16384" width="13.5703125" style="130"/>
  </cols>
  <sheetData/>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17" hidden="1" customWidth="1"/>
    <col min="2" max="2" width="11.28515625" style="72" customWidth="1"/>
    <col min="3" max="3" width="47.28515625" style="66" customWidth="1"/>
    <col min="4" max="4" width="16.42578125" style="118" customWidth="1"/>
    <col min="5" max="5" width="8.7109375" style="66" customWidth="1"/>
    <col min="6" max="6" width="15.140625" style="119" customWidth="1"/>
    <col min="7" max="7" width="15.140625" style="117" customWidth="1"/>
    <col min="8" max="8" width="21.5703125" style="117" customWidth="1"/>
    <col min="9" max="9" width="16.5703125" style="66" customWidth="1"/>
    <col min="10" max="10" width="48.28515625" style="66" customWidth="1"/>
    <col min="11" max="16384" width="13.5703125" style="66"/>
  </cols>
  <sheetData>
    <row r="1" spans="1:10" ht="15.75" x14ac:dyDescent="0.2">
      <c r="A1" s="62"/>
      <c r="B1" s="63" t="s">
        <v>27</v>
      </c>
      <c r="C1" s="64"/>
      <c r="D1" s="64"/>
      <c r="E1" s="64"/>
      <c r="F1" s="65"/>
      <c r="G1" s="62"/>
      <c r="H1" s="64"/>
    </row>
    <row r="2" spans="1:10" x14ac:dyDescent="0.2">
      <c r="A2" s="67"/>
      <c r="B2" s="68" t="s">
        <v>28</v>
      </c>
      <c r="C2" s="69"/>
      <c r="D2" s="69"/>
      <c r="E2" s="69"/>
      <c r="F2" s="70"/>
      <c r="G2" s="67"/>
      <c r="H2" s="69"/>
    </row>
    <row r="3" spans="1:10" x14ac:dyDescent="0.2">
      <c r="A3" s="71"/>
      <c r="B3" s="72" t="s">
        <v>9</v>
      </c>
      <c r="C3" s="73"/>
      <c r="D3" s="73"/>
      <c r="E3" s="73"/>
      <c r="F3" s="74"/>
      <c r="G3" s="75"/>
      <c r="H3" s="76"/>
    </row>
    <row r="4" spans="1:10" x14ac:dyDescent="0.2">
      <c r="A4" s="77" t="s">
        <v>29</v>
      </c>
      <c r="B4" s="78" t="s">
        <v>30</v>
      </c>
      <c r="C4" s="79" t="s">
        <v>31</v>
      </c>
      <c r="D4" s="80" t="s">
        <v>32</v>
      </c>
      <c r="E4" s="81" t="s">
        <v>33</v>
      </c>
      <c r="F4" s="82" t="s">
        <v>34</v>
      </c>
      <c r="G4" s="83" t="s">
        <v>35</v>
      </c>
      <c r="H4" s="81" t="s">
        <v>36</v>
      </c>
    </row>
    <row r="5" spans="1:10" ht="15.75" thickBot="1" x14ac:dyDescent="0.25">
      <c r="A5" s="84"/>
      <c r="B5" s="85"/>
      <c r="C5" s="86"/>
      <c r="D5" s="87" t="s">
        <v>37</v>
      </c>
      <c r="E5" s="88"/>
      <c r="F5" s="89" t="s">
        <v>38</v>
      </c>
      <c r="G5" s="90"/>
      <c r="H5" s="91"/>
    </row>
    <row r="6" spans="1:10" ht="36" customHeight="1" thickTop="1" x14ac:dyDescent="0.2">
      <c r="A6" s="93" t="s">
        <v>40</v>
      </c>
      <c r="B6" s="94">
        <v>1</v>
      </c>
      <c r="C6" s="95" t="s">
        <v>91</v>
      </c>
      <c r="D6" s="96" t="s">
        <v>41</v>
      </c>
      <c r="E6" s="97" t="s">
        <v>42</v>
      </c>
      <c r="F6" s="98">
        <v>15500</v>
      </c>
      <c r="G6" s="99"/>
      <c r="H6" s="100">
        <f>ROUND(G6*F6,2)</f>
        <v>0</v>
      </c>
      <c r="I6" s="101"/>
      <c r="J6" s="102"/>
    </row>
    <row r="7" spans="1:10" ht="36" customHeight="1" x14ac:dyDescent="0.2">
      <c r="A7" s="93"/>
      <c r="B7" s="94">
        <v>2</v>
      </c>
      <c r="C7" s="95" t="s">
        <v>92</v>
      </c>
      <c r="D7" s="96" t="s">
        <v>43</v>
      </c>
      <c r="E7" s="97" t="s">
        <v>44</v>
      </c>
      <c r="F7" s="98">
        <v>40</v>
      </c>
      <c r="G7" s="99"/>
      <c r="H7" s="100">
        <f t="shared" ref="H7:H34" si="0">ROUND(G7*F7,2)</f>
        <v>0</v>
      </c>
      <c r="I7" s="101"/>
      <c r="J7" s="102"/>
    </row>
    <row r="8" spans="1:10" ht="36" customHeight="1" x14ac:dyDescent="0.2">
      <c r="A8" s="103" t="s">
        <v>45</v>
      </c>
      <c r="B8" s="94">
        <v>3</v>
      </c>
      <c r="C8" s="95" t="s">
        <v>93</v>
      </c>
      <c r="D8" s="96" t="s">
        <v>46</v>
      </c>
      <c r="E8" s="97" t="s">
        <v>47</v>
      </c>
      <c r="F8" s="98">
        <v>18500</v>
      </c>
      <c r="G8" s="99"/>
      <c r="H8" s="100">
        <f t="shared" si="0"/>
        <v>0</v>
      </c>
      <c r="I8" s="101"/>
      <c r="J8" s="102"/>
    </row>
    <row r="9" spans="1:10" ht="36" customHeight="1" x14ac:dyDescent="0.2">
      <c r="A9" s="103" t="s">
        <v>48</v>
      </c>
      <c r="B9" s="94">
        <v>4</v>
      </c>
      <c r="C9" s="95" t="s">
        <v>94</v>
      </c>
      <c r="D9" s="96" t="s">
        <v>46</v>
      </c>
      <c r="E9" s="97" t="s">
        <v>42</v>
      </c>
      <c r="F9" s="98">
        <v>2000</v>
      </c>
      <c r="G9" s="99"/>
      <c r="H9" s="100">
        <f t="shared" si="0"/>
        <v>0</v>
      </c>
    </row>
    <row r="10" spans="1:10" ht="36" customHeight="1" x14ac:dyDescent="0.2">
      <c r="A10" s="93" t="s">
        <v>49</v>
      </c>
      <c r="B10" s="94">
        <v>5</v>
      </c>
      <c r="C10" s="95" t="s">
        <v>95</v>
      </c>
      <c r="D10" s="96" t="s">
        <v>46</v>
      </c>
      <c r="E10" s="97" t="s">
        <v>47</v>
      </c>
      <c r="F10" s="98">
        <v>350</v>
      </c>
      <c r="G10" s="99"/>
      <c r="H10" s="100">
        <f t="shared" si="0"/>
        <v>0</v>
      </c>
    </row>
    <row r="11" spans="1:10" ht="36" customHeight="1" x14ac:dyDescent="0.2">
      <c r="A11" s="103" t="s">
        <v>50</v>
      </c>
      <c r="B11" s="94">
        <v>6</v>
      </c>
      <c r="C11" s="95" t="s">
        <v>96</v>
      </c>
      <c r="D11" s="105" t="s">
        <v>51</v>
      </c>
      <c r="E11" s="97" t="s">
        <v>47</v>
      </c>
      <c r="F11" s="98">
        <v>17500</v>
      </c>
      <c r="G11" s="99"/>
      <c r="H11" s="100">
        <f t="shared" si="0"/>
        <v>0</v>
      </c>
    </row>
    <row r="12" spans="1:10" ht="36" customHeight="1" x14ac:dyDescent="0.2">
      <c r="A12" s="103" t="s">
        <v>52</v>
      </c>
      <c r="B12" s="94">
        <v>7</v>
      </c>
      <c r="C12" s="95" t="s">
        <v>97</v>
      </c>
      <c r="D12" s="105" t="s">
        <v>53</v>
      </c>
      <c r="E12" s="97" t="s">
        <v>47</v>
      </c>
      <c r="F12" s="98">
        <v>5300</v>
      </c>
      <c r="G12" s="99"/>
      <c r="H12" s="100">
        <f t="shared" si="0"/>
        <v>0</v>
      </c>
    </row>
    <row r="13" spans="1:10" ht="36" customHeight="1" x14ac:dyDescent="0.2">
      <c r="A13" s="106" t="s">
        <v>54</v>
      </c>
      <c r="B13" s="94">
        <v>8</v>
      </c>
      <c r="C13" s="95" t="s">
        <v>98</v>
      </c>
      <c r="D13" s="105" t="s">
        <v>39</v>
      </c>
      <c r="E13" s="97" t="s">
        <v>6</v>
      </c>
      <c r="F13" s="98">
        <v>10</v>
      </c>
      <c r="G13" s="99"/>
      <c r="H13" s="100">
        <f t="shared" si="0"/>
        <v>0</v>
      </c>
      <c r="I13" s="101"/>
      <c r="J13" s="102"/>
    </row>
    <row r="14" spans="1:10" ht="36" customHeight="1" x14ac:dyDescent="0.2">
      <c r="A14" s="106" t="s">
        <v>56</v>
      </c>
      <c r="B14" s="94">
        <v>9</v>
      </c>
      <c r="C14" s="95" t="s">
        <v>99</v>
      </c>
      <c r="D14" s="105" t="s">
        <v>55</v>
      </c>
      <c r="E14" s="97" t="s">
        <v>47</v>
      </c>
      <c r="F14" s="98">
        <v>100</v>
      </c>
      <c r="G14" s="99"/>
      <c r="H14" s="100">
        <f t="shared" si="0"/>
        <v>0</v>
      </c>
    </row>
    <row r="15" spans="1:10" ht="36" customHeight="1" x14ac:dyDescent="0.2">
      <c r="A15" s="106" t="s">
        <v>57</v>
      </c>
      <c r="B15" s="94">
        <v>10</v>
      </c>
      <c r="C15" s="95" t="s">
        <v>100</v>
      </c>
      <c r="D15" s="105" t="s">
        <v>58</v>
      </c>
      <c r="E15" s="97" t="s">
        <v>6</v>
      </c>
      <c r="F15" s="107">
        <v>54</v>
      </c>
      <c r="G15" s="99"/>
      <c r="H15" s="100">
        <f t="shared" si="0"/>
        <v>0</v>
      </c>
    </row>
    <row r="16" spans="1:10" ht="36" customHeight="1" x14ac:dyDescent="0.2">
      <c r="A16" s="106"/>
      <c r="B16" s="94">
        <v>11</v>
      </c>
      <c r="C16" s="95" t="s">
        <v>101</v>
      </c>
      <c r="D16" s="105" t="s">
        <v>59</v>
      </c>
      <c r="E16" s="97" t="s">
        <v>6</v>
      </c>
      <c r="F16" s="107">
        <v>3</v>
      </c>
      <c r="G16" s="99"/>
      <c r="H16" s="100">
        <f t="shared" si="0"/>
        <v>0</v>
      </c>
    </row>
    <row r="17" spans="1:8" ht="36" customHeight="1" x14ac:dyDescent="0.2">
      <c r="A17" s="108"/>
      <c r="B17" s="94">
        <v>12</v>
      </c>
      <c r="C17" s="95" t="s">
        <v>102</v>
      </c>
      <c r="D17" s="105" t="s">
        <v>60</v>
      </c>
      <c r="E17" s="97" t="s">
        <v>6</v>
      </c>
      <c r="F17" s="107">
        <v>5</v>
      </c>
      <c r="G17" s="99"/>
      <c r="H17" s="100">
        <f t="shared" si="0"/>
        <v>0</v>
      </c>
    </row>
    <row r="18" spans="1:8" ht="36" customHeight="1" x14ac:dyDescent="0.2">
      <c r="A18" s="93" t="s">
        <v>61</v>
      </c>
      <c r="B18" s="94">
        <v>14</v>
      </c>
      <c r="C18" s="95" t="s">
        <v>103</v>
      </c>
      <c r="D18" s="105" t="s">
        <v>39</v>
      </c>
      <c r="E18" s="97" t="s">
        <v>47</v>
      </c>
      <c r="F18" s="107">
        <v>12200</v>
      </c>
      <c r="G18" s="99"/>
      <c r="H18" s="100">
        <f t="shared" si="0"/>
        <v>0</v>
      </c>
    </row>
    <row r="19" spans="1:8" ht="36" customHeight="1" x14ac:dyDescent="0.2">
      <c r="A19" s="93" t="s">
        <v>62</v>
      </c>
      <c r="B19" s="94">
        <v>15</v>
      </c>
      <c r="C19" s="95" t="s">
        <v>104</v>
      </c>
      <c r="D19" s="105" t="s">
        <v>39</v>
      </c>
      <c r="E19" s="97" t="s">
        <v>47</v>
      </c>
      <c r="F19" s="107">
        <v>850</v>
      </c>
      <c r="G19" s="99"/>
      <c r="H19" s="100">
        <f t="shared" si="0"/>
        <v>0</v>
      </c>
    </row>
    <row r="20" spans="1:8" ht="36" customHeight="1" x14ac:dyDescent="0.2">
      <c r="A20" s="109" t="s">
        <v>63</v>
      </c>
      <c r="B20" s="94">
        <v>16</v>
      </c>
      <c r="C20" s="95" t="s">
        <v>105</v>
      </c>
      <c r="D20" s="105" t="s">
        <v>64</v>
      </c>
      <c r="E20" s="97" t="s">
        <v>47</v>
      </c>
      <c r="F20" s="107">
        <v>50</v>
      </c>
      <c r="G20" s="99"/>
      <c r="H20" s="100">
        <f t="shared" si="0"/>
        <v>0</v>
      </c>
    </row>
    <row r="21" spans="1:8" ht="36" customHeight="1" x14ac:dyDescent="0.2">
      <c r="A21" s="109" t="s">
        <v>65</v>
      </c>
      <c r="B21" s="94">
        <v>17</v>
      </c>
      <c r="C21" s="95" t="s">
        <v>106</v>
      </c>
      <c r="D21" s="105" t="s">
        <v>66</v>
      </c>
      <c r="E21" s="97" t="s">
        <v>47</v>
      </c>
      <c r="F21" s="107">
        <v>50</v>
      </c>
      <c r="G21" s="99"/>
      <c r="H21" s="100">
        <f t="shared" si="0"/>
        <v>0</v>
      </c>
    </row>
    <row r="22" spans="1:8" ht="36" customHeight="1" x14ac:dyDescent="0.2">
      <c r="A22" s="93" t="s">
        <v>68</v>
      </c>
      <c r="B22" s="94">
        <v>19</v>
      </c>
      <c r="C22" s="95" t="s">
        <v>107</v>
      </c>
      <c r="D22" s="105" t="s">
        <v>67</v>
      </c>
      <c r="E22" s="97" t="s">
        <v>6</v>
      </c>
      <c r="F22" s="107">
        <v>1</v>
      </c>
      <c r="G22" s="99"/>
      <c r="H22" s="100">
        <f t="shared" si="0"/>
        <v>0</v>
      </c>
    </row>
    <row r="23" spans="1:8" ht="36" customHeight="1" x14ac:dyDescent="0.2">
      <c r="A23" s="93" t="s">
        <v>68</v>
      </c>
      <c r="B23" s="94">
        <v>20</v>
      </c>
      <c r="C23" s="95" t="s">
        <v>108</v>
      </c>
      <c r="D23" s="105" t="s">
        <v>67</v>
      </c>
      <c r="E23" s="97" t="s">
        <v>6</v>
      </c>
      <c r="F23" s="107">
        <v>19</v>
      </c>
      <c r="G23" s="99"/>
      <c r="H23" s="100">
        <f t="shared" si="0"/>
        <v>0</v>
      </c>
    </row>
    <row r="24" spans="1:8" ht="36" customHeight="1" x14ac:dyDescent="0.2">
      <c r="A24" s="93"/>
      <c r="B24" s="94">
        <v>21</v>
      </c>
      <c r="C24" s="95" t="s">
        <v>109</v>
      </c>
      <c r="D24" s="105" t="s">
        <v>69</v>
      </c>
      <c r="E24" s="97" t="s">
        <v>6</v>
      </c>
      <c r="F24" s="107">
        <v>2</v>
      </c>
      <c r="G24" s="99"/>
      <c r="H24" s="100">
        <f t="shared" si="0"/>
        <v>0</v>
      </c>
    </row>
    <row r="25" spans="1:8" ht="36" customHeight="1" x14ac:dyDescent="0.2">
      <c r="A25" s="93" t="s">
        <v>70</v>
      </c>
      <c r="B25" s="94">
        <v>22</v>
      </c>
      <c r="C25" s="95" t="s">
        <v>110</v>
      </c>
      <c r="D25" s="105" t="s">
        <v>78</v>
      </c>
      <c r="E25" s="97" t="s">
        <v>6</v>
      </c>
      <c r="F25" s="107">
        <v>1</v>
      </c>
      <c r="G25" s="99"/>
      <c r="H25" s="100">
        <f t="shared" si="0"/>
        <v>0</v>
      </c>
    </row>
    <row r="26" spans="1:8" ht="36" customHeight="1" x14ac:dyDescent="0.2">
      <c r="A26" s="93" t="s">
        <v>72</v>
      </c>
      <c r="B26" s="94">
        <v>23</v>
      </c>
      <c r="C26" s="95" t="s">
        <v>111</v>
      </c>
      <c r="D26" s="105" t="s">
        <v>71</v>
      </c>
      <c r="E26" s="97" t="s">
        <v>6</v>
      </c>
      <c r="F26" s="107">
        <v>17</v>
      </c>
      <c r="G26" s="99"/>
      <c r="H26" s="100">
        <f t="shared" si="0"/>
        <v>0</v>
      </c>
    </row>
    <row r="27" spans="1:8" ht="36" customHeight="1" x14ac:dyDescent="0.2">
      <c r="A27" s="93" t="s">
        <v>73</v>
      </c>
      <c r="B27" s="94">
        <v>25</v>
      </c>
      <c r="C27" s="95" t="s">
        <v>112</v>
      </c>
      <c r="D27" s="105" t="s">
        <v>74</v>
      </c>
      <c r="E27" s="97" t="s">
        <v>6</v>
      </c>
      <c r="F27" s="107">
        <v>11</v>
      </c>
      <c r="G27" s="99"/>
      <c r="H27" s="100">
        <f t="shared" si="0"/>
        <v>0</v>
      </c>
    </row>
    <row r="28" spans="1:8" ht="36" customHeight="1" x14ac:dyDescent="0.2">
      <c r="A28" s="93" t="s">
        <v>76</v>
      </c>
      <c r="B28" s="94">
        <v>26</v>
      </c>
      <c r="C28" s="95" t="s">
        <v>113</v>
      </c>
      <c r="D28" s="105" t="s">
        <v>74</v>
      </c>
      <c r="E28" s="97" t="s">
        <v>6</v>
      </c>
      <c r="F28" s="107">
        <v>2</v>
      </c>
      <c r="G28" s="99"/>
      <c r="H28" s="100">
        <f t="shared" si="0"/>
        <v>0</v>
      </c>
    </row>
    <row r="29" spans="1:8" ht="36" customHeight="1" x14ac:dyDescent="0.2">
      <c r="A29" s="93"/>
      <c r="B29" s="94">
        <v>27</v>
      </c>
      <c r="C29" s="95" t="s">
        <v>114</v>
      </c>
      <c r="D29" s="105" t="s">
        <v>71</v>
      </c>
      <c r="E29" s="97" t="s">
        <v>75</v>
      </c>
      <c r="F29" s="107">
        <v>2</v>
      </c>
      <c r="G29" s="99"/>
      <c r="H29" s="100">
        <f t="shared" si="0"/>
        <v>0</v>
      </c>
    </row>
    <row r="30" spans="1:8" ht="36" customHeight="1" x14ac:dyDescent="0.2">
      <c r="A30" s="93"/>
      <c r="B30" s="94">
        <v>28</v>
      </c>
      <c r="C30" s="95" t="s">
        <v>115</v>
      </c>
      <c r="D30" s="105" t="s">
        <v>71</v>
      </c>
      <c r="E30" s="97" t="s">
        <v>6</v>
      </c>
      <c r="F30" s="107">
        <v>10</v>
      </c>
      <c r="G30" s="99"/>
      <c r="H30" s="100">
        <f t="shared" si="0"/>
        <v>0</v>
      </c>
    </row>
    <row r="31" spans="1:8" ht="36" customHeight="1" x14ac:dyDescent="0.2">
      <c r="A31" s="93" t="s">
        <v>77</v>
      </c>
      <c r="B31" s="94">
        <v>29</v>
      </c>
      <c r="C31" s="95" t="s">
        <v>116</v>
      </c>
      <c r="D31" s="105" t="s">
        <v>74</v>
      </c>
      <c r="E31" s="97" t="s">
        <v>6</v>
      </c>
      <c r="F31" s="107">
        <v>32</v>
      </c>
      <c r="G31" s="99"/>
      <c r="H31" s="100">
        <f t="shared" si="0"/>
        <v>0</v>
      </c>
    </row>
    <row r="32" spans="1:8" ht="36" customHeight="1" x14ac:dyDescent="0.2">
      <c r="A32" s="106" t="s">
        <v>79</v>
      </c>
      <c r="B32" s="94">
        <v>31</v>
      </c>
      <c r="C32" s="95" t="s">
        <v>80</v>
      </c>
      <c r="D32" s="105" t="s">
        <v>81</v>
      </c>
      <c r="E32" s="97" t="s">
        <v>119</v>
      </c>
      <c r="F32" s="107">
        <v>250</v>
      </c>
      <c r="G32" s="104"/>
      <c r="H32" s="100">
        <f t="shared" si="0"/>
        <v>0</v>
      </c>
    </row>
    <row r="33" spans="1:8" ht="36" customHeight="1" x14ac:dyDescent="0.2">
      <c r="A33" s="106" t="s">
        <v>82</v>
      </c>
      <c r="B33" s="94">
        <v>32</v>
      </c>
      <c r="C33" s="95" t="s">
        <v>117</v>
      </c>
      <c r="D33" s="105"/>
      <c r="E33" s="97" t="s">
        <v>47</v>
      </c>
      <c r="F33" s="98">
        <v>100</v>
      </c>
      <c r="G33" s="99"/>
      <c r="H33" s="100">
        <f t="shared" si="0"/>
        <v>0</v>
      </c>
    </row>
    <row r="34" spans="1:8" ht="36" customHeight="1" thickBot="1" x14ac:dyDescent="0.25">
      <c r="A34" s="106" t="s">
        <v>83</v>
      </c>
      <c r="B34" s="94">
        <v>33</v>
      </c>
      <c r="C34" s="95" t="s">
        <v>118</v>
      </c>
      <c r="D34" s="105"/>
      <c r="E34" s="97" t="s">
        <v>47</v>
      </c>
      <c r="F34" s="98">
        <v>250</v>
      </c>
      <c r="G34" s="99"/>
      <c r="H34" s="100">
        <f t="shared" si="0"/>
        <v>0</v>
      </c>
    </row>
    <row r="35" spans="1:8" s="73" customFormat="1" ht="48" customHeight="1" thickTop="1" x14ac:dyDescent="0.2">
      <c r="A35" s="92"/>
      <c r="B35" s="205" t="s">
        <v>84</v>
      </c>
      <c r="C35" s="206"/>
      <c r="D35" s="206"/>
      <c r="E35" s="206"/>
      <c r="F35" s="206"/>
      <c r="G35" s="207"/>
      <c r="H35" s="208"/>
    </row>
    <row r="36" spans="1:8" ht="15.95" customHeight="1" x14ac:dyDescent="0.2">
      <c r="A36" s="110"/>
      <c r="B36" s="111"/>
      <c r="C36" s="112"/>
      <c r="D36" s="113"/>
      <c r="E36" s="112"/>
      <c r="F36" s="114"/>
      <c r="G36" s="115"/>
      <c r="H36" s="116"/>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145" customWidth="1"/>
    <col min="2" max="2" width="28.5703125" style="145" customWidth="1"/>
    <col min="3" max="3" width="12.5703125" style="145" customWidth="1"/>
    <col min="4" max="4" width="13.7109375" style="146" customWidth="1"/>
    <col min="5" max="5" width="10.7109375" style="137" customWidth="1"/>
    <col min="6" max="6" width="12.42578125" style="138" customWidth="1"/>
    <col min="7" max="7" width="13.85546875" style="138" customWidth="1"/>
    <col min="8" max="16384" width="9.140625" style="140"/>
  </cols>
  <sheetData>
    <row r="1" spans="1:7" x14ac:dyDescent="0.2">
      <c r="A1" s="209"/>
      <c r="B1" s="209"/>
      <c r="C1" s="210" t="s">
        <v>139</v>
      </c>
      <c r="D1" s="210"/>
      <c r="G1" s="139"/>
    </row>
    <row r="2" spans="1:7" x14ac:dyDescent="0.2">
      <c r="A2" s="211"/>
      <c r="B2" s="211"/>
      <c r="C2" s="212" t="s">
        <v>140</v>
      </c>
      <c r="D2" s="212"/>
      <c r="F2" s="141"/>
      <c r="G2" s="142"/>
    </row>
    <row r="3" spans="1:7" x14ac:dyDescent="0.2">
      <c r="A3" s="213"/>
      <c r="B3" s="211"/>
      <c r="C3" s="143"/>
      <c r="D3" s="144"/>
      <c r="F3" s="141"/>
      <c r="G3" s="142"/>
    </row>
    <row r="4" spans="1:7" x14ac:dyDescent="0.2">
      <c r="A4" s="145" t="s">
        <v>9</v>
      </c>
      <c r="F4" s="141"/>
      <c r="G4" s="142"/>
    </row>
    <row r="5" spans="1:7" ht="22.5" x14ac:dyDescent="0.2">
      <c r="A5" s="147" t="s">
        <v>0</v>
      </c>
      <c r="B5" s="147" t="s">
        <v>1</v>
      </c>
      <c r="C5" s="148" t="s">
        <v>8</v>
      </c>
      <c r="D5" s="148" t="s">
        <v>3</v>
      </c>
      <c r="E5" s="149" t="s">
        <v>2</v>
      </c>
      <c r="F5" s="150" t="s">
        <v>4</v>
      </c>
      <c r="G5" s="151" t="s">
        <v>5</v>
      </c>
    </row>
    <row r="6" spans="1:7" x14ac:dyDescent="0.2">
      <c r="A6" s="152">
        <v>1</v>
      </c>
      <c r="B6" s="153" t="s">
        <v>141</v>
      </c>
      <c r="C6" s="154" t="s">
        <v>142</v>
      </c>
      <c r="D6" s="154" t="s">
        <v>6</v>
      </c>
      <c r="E6" s="155">
        <v>1</v>
      </c>
      <c r="F6" s="156"/>
      <c r="G6" s="157">
        <f>ROUND(E6*F6,3)</f>
        <v>0</v>
      </c>
    </row>
    <row r="7" spans="1:7" x14ac:dyDescent="0.2">
      <c r="A7" s="158">
        <f>A6+1</f>
        <v>2</v>
      </c>
      <c r="B7" s="159" t="s">
        <v>143</v>
      </c>
      <c r="C7" s="160" t="s">
        <v>144</v>
      </c>
      <c r="D7" s="154" t="s">
        <v>6</v>
      </c>
      <c r="E7" s="155">
        <v>2</v>
      </c>
      <c r="F7" s="156"/>
      <c r="G7" s="157">
        <f>ROUND(E7*F7,3)</f>
        <v>0</v>
      </c>
    </row>
    <row r="8" spans="1:7" ht="13.5" thickBot="1" x14ac:dyDescent="0.25">
      <c r="A8" s="158">
        <f>A7+1</f>
        <v>3</v>
      </c>
      <c r="B8" s="161" t="s">
        <v>145</v>
      </c>
      <c r="C8" s="160" t="s">
        <v>146</v>
      </c>
      <c r="D8" s="154" t="s">
        <v>6</v>
      </c>
      <c r="E8" s="155">
        <v>3</v>
      </c>
      <c r="F8" s="156"/>
      <c r="G8" s="157">
        <f>ROUND(E8*F8,3)</f>
        <v>0</v>
      </c>
    </row>
    <row r="9" spans="1:7" ht="15" thickTop="1" x14ac:dyDescent="0.2">
      <c r="A9" s="4"/>
      <c r="B9" s="5"/>
      <c r="C9" s="5"/>
      <c r="D9" s="31"/>
      <c r="E9" s="20"/>
      <c r="F9" s="15"/>
      <c r="G9" s="43"/>
    </row>
    <row r="10" spans="1:7" ht="14.25" x14ac:dyDescent="0.2">
      <c r="A10" s="162" t="s">
        <v>147</v>
      </c>
      <c r="B10" s="163"/>
      <c r="C10" s="163"/>
      <c r="D10" s="164"/>
      <c r="E10" s="21"/>
      <c r="F10" s="198"/>
      <c r="G10" s="199"/>
    </row>
    <row r="11" spans="1:7" ht="14.25" x14ac:dyDescent="0.2">
      <c r="A11" s="6" t="s">
        <v>148</v>
      </c>
      <c r="C11" s="165"/>
      <c r="D11" s="32"/>
      <c r="E11" s="21"/>
      <c r="F11" s="201">
        <f>SUM(G6:G8)</f>
        <v>0</v>
      </c>
      <c r="G11" s="202"/>
    </row>
    <row r="12" spans="1:7" ht="14.25" x14ac:dyDescent="0.2">
      <c r="A12" s="9"/>
      <c r="B12" s="10"/>
      <c r="C12" s="10"/>
      <c r="D12" s="122"/>
      <c r="E12" s="22"/>
      <c r="F12" s="16"/>
      <c r="G12" s="10"/>
    </row>
    <row r="13" spans="1:7" x14ac:dyDescent="0.2">
      <c r="A13" s="166"/>
      <c r="B13" s="167"/>
      <c r="C13" s="167"/>
      <c r="D13" s="168"/>
      <c r="E13" s="169"/>
      <c r="F13" s="170"/>
      <c r="G13" s="171"/>
    </row>
    <row r="14" spans="1:7" x14ac:dyDescent="0.2">
      <c r="A14" s="172"/>
      <c r="B14" s="167"/>
      <c r="C14" s="167"/>
      <c r="D14" s="168"/>
      <c r="E14" s="173"/>
      <c r="F14" s="174"/>
      <c r="G14" s="175"/>
    </row>
    <row r="15" spans="1:7" x14ac:dyDescent="0.2">
      <c r="A15" s="172"/>
      <c r="B15" s="167"/>
      <c r="C15" s="167"/>
      <c r="D15" s="168"/>
      <c r="E15" s="215" t="s">
        <v>7</v>
      </c>
      <c r="F15" s="215"/>
      <c r="G15" s="176"/>
    </row>
    <row r="16" spans="1:7" x14ac:dyDescent="0.2">
      <c r="A16" s="177"/>
      <c r="B16" s="178"/>
      <c r="C16" s="178"/>
      <c r="D16" s="179"/>
      <c r="E16" s="173"/>
      <c r="F16" s="174"/>
      <c r="G16" s="175"/>
    </row>
    <row r="18" spans="1:7" x14ac:dyDescent="0.2">
      <c r="A18" s="180"/>
    </row>
    <row r="19" spans="1:7" x14ac:dyDescent="0.2">
      <c r="A19" s="181"/>
      <c r="B19" s="214"/>
      <c r="C19" s="214"/>
      <c r="D19" s="214"/>
      <c r="E19" s="214"/>
      <c r="F19" s="182"/>
      <c r="G19" s="182"/>
    </row>
    <row r="20" spans="1:7" x14ac:dyDescent="0.2">
      <c r="A20" s="181"/>
      <c r="B20" s="214"/>
      <c r="C20" s="214"/>
      <c r="D20" s="214"/>
      <c r="E20" s="214"/>
      <c r="F20" s="182"/>
      <c r="G20" s="182"/>
    </row>
    <row r="21" spans="1:7" x14ac:dyDescent="0.2">
      <c r="A21" s="181"/>
      <c r="B21" s="214"/>
      <c r="C21" s="214"/>
      <c r="D21" s="214"/>
      <c r="E21" s="214"/>
      <c r="F21" s="182"/>
      <c r="G21" s="182"/>
    </row>
    <row r="22" spans="1:7" ht="15" x14ac:dyDescent="0.25">
      <c r="A22" s="181"/>
      <c r="B22" s="216" t="s">
        <v>149</v>
      </c>
      <c r="C22" s="216"/>
      <c r="D22" s="216"/>
      <c r="E22" s="216"/>
      <c r="F22" s="182"/>
      <c r="G22" s="182"/>
    </row>
    <row r="23" spans="1:7" ht="43.5" customHeight="1" x14ac:dyDescent="0.2">
      <c r="A23" s="181"/>
      <c r="B23" s="217" t="s">
        <v>150</v>
      </c>
      <c r="C23" s="214"/>
      <c r="D23" s="214"/>
      <c r="E23" s="214"/>
      <c r="F23" s="182"/>
      <c r="G23" s="182"/>
    </row>
    <row r="24" spans="1:7" ht="22.5" customHeight="1" x14ac:dyDescent="0.2">
      <c r="A24" s="181"/>
      <c r="B24" s="217" t="s">
        <v>151</v>
      </c>
      <c r="C24" s="214"/>
      <c r="D24" s="214"/>
      <c r="E24" s="214"/>
      <c r="F24" s="182"/>
      <c r="G24" s="182"/>
    </row>
    <row r="25" spans="1:7" ht="32.25" customHeight="1" x14ac:dyDescent="0.2">
      <c r="A25" s="181"/>
      <c r="B25" s="217" t="s">
        <v>152</v>
      </c>
      <c r="C25" s="214"/>
      <c r="D25" s="214"/>
      <c r="E25" s="214"/>
      <c r="F25" s="182"/>
      <c r="G25" s="182"/>
    </row>
    <row r="26" spans="1:7" ht="42.75" customHeight="1" x14ac:dyDescent="0.2">
      <c r="A26" s="181"/>
      <c r="B26" s="217" t="s">
        <v>153</v>
      </c>
      <c r="C26" s="214"/>
      <c r="D26" s="214"/>
      <c r="E26" s="214"/>
      <c r="F26" s="182"/>
      <c r="G26" s="182"/>
    </row>
    <row r="27" spans="1:7" ht="23.25" customHeight="1" x14ac:dyDescent="0.2">
      <c r="A27" s="181"/>
      <c r="B27" s="218" t="s">
        <v>154</v>
      </c>
      <c r="C27" s="218"/>
      <c r="D27" s="218"/>
      <c r="E27" s="218"/>
      <c r="F27" s="182"/>
      <c r="G27" s="182"/>
    </row>
    <row r="28" spans="1:7" x14ac:dyDescent="0.2">
      <c r="A28" s="181"/>
      <c r="F28" s="182"/>
      <c r="G28" s="182"/>
    </row>
    <row r="29" spans="1:7" x14ac:dyDescent="0.2">
      <c r="A29" s="181"/>
      <c r="B29" s="214"/>
      <c r="C29" s="214"/>
      <c r="D29" s="214"/>
      <c r="E29" s="214"/>
      <c r="F29" s="182"/>
      <c r="G29" s="182"/>
    </row>
    <row r="30" spans="1:7" x14ac:dyDescent="0.2">
      <c r="A30" s="181"/>
      <c r="B30" s="214"/>
      <c r="C30" s="214"/>
      <c r="D30" s="214"/>
      <c r="E30" s="214"/>
      <c r="F30" s="182"/>
      <c r="G30" s="182"/>
    </row>
    <row r="31" spans="1:7" x14ac:dyDescent="0.2">
      <c r="A31" s="181"/>
      <c r="B31" s="214"/>
      <c r="C31" s="214"/>
      <c r="D31" s="214"/>
      <c r="E31" s="214"/>
      <c r="F31" s="182"/>
      <c r="G31" s="182"/>
    </row>
    <row r="32" spans="1:7" x14ac:dyDescent="0.2">
      <c r="A32" s="181"/>
      <c r="B32" s="214"/>
      <c r="C32" s="214"/>
      <c r="D32" s="214"/>
      <c r="E32" s="214"/>
      <c r="F32" s="182"/>
      <c r="G32" s="182"/>
    </row>
    <row r="33" spans="1:7" x14ac:dyDescent="0.2">
      <c r="A33" s="181"/>
      <c r="B33" s="214"/>
      <c r="C33" s="214"/>
      <c r="D33" s="214"/>
      <c r="E33" s="214"/>
      <c r="F33" s="182"/>
      <c r="G33" s="182"/>
    </row>
    <row r="34" spans="1:7" x14ac:dyDescent="0.2">
      <c r="A34" s="181"/>
      <c r="B34" s="214"/>
      <c r="C34" s="214"/>
      <c r="D34" s="214"/>
      <c r="E34" s="214"/>
      <c r="F34" s="182"/>
      <c r="G34" s="182"/>
    </row>
    <row r="35" spans="1:7" x14ac:dyDescent="0.2">
      <c r="A35" s="181"/>
      <c r="B35" s="214"/>
      <c r="C35" s="214"/>
      <c r="D35" s="214"/>
      <c r="E35" s="214"/>
      <c r="F35" s="182"/>
      <c r="G35" s="182"/>
    </row>
    <row r="36" spans="1:7" x14ac:dyDescent="0.2">
      <c r="A36" s="181"/>
      <c r="B36" s="214"/>
      <c r="C36" s="214"/>
      <c r="D36" s="214"/>
      <c r="E36" s="214"/>
      <c r="F36" s="182"/>
      <c r="G36" s="182"/>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53" customWidth="1"/>
    <col min="2" max="2" width="23.42578125" style="56" customWidth="1"/>
    <col min="3" max="16384" width="11.42578125" style="50"/>
  </cols>
  <sheetData>
    <row r="1" spans="1:2" ht="20.25" x14ac:dyDescent="0.3">
      <c r="A1" s="49" t="s">
        <v>120</v>
      </c>
      <c r="B1" s="57"/>
    </row>
    <row r="2" spans="1:2" ht="20.25" x14ac:dyDescent="0.25">
      <c r="A2" s="49"/>
    </row>
    <row r="3" spans="1:2" ht="21" customHeight="1" x14ac:dyDescent="0.2">
      <c r="A3" s="123" t="s">
        <v>129</v>
      </c>
      <c r="B3" s="58"/>
    </row>
    <row r="4" spans="1:2" ht="18" x14ac:dyDescent="0.2">
      <c r="A4" s="52" t="s">
        <v>10</v>
      </c>
      <c r="B4" s="58"/>
    </row>
    <row r="5" spans="1:2" ht="15" customHeight="1" x14ac:dyDescent="0.2">
      <c r="A5" s="54"/>
      <c r="B5" s="58"/>
    </row>
    <row r="6" spans="1:2" ht="24.6" customHeight="1" x14ac:dyDescent="0.2">
      <c r="A6" s="135" t="s">
        <v>22</v>
      </c>
      <c r="B6" s="58"/>
    </row>
    <row r="7" spans="1:2" ht="45.75" customHeight="1" x14ac:dyDescent="0.2">
      <c r="A7" s="124" t="s">
        <v>21</v>
      </c>
      <c r="B7" s="58"/>
    </row>
    <row r="8" spans="1:2" ht="58.9" customHeight="1" x14ac:dyDescent="0.2">
      <c r="A8" s="124" t="s">
        <v>20</v>
      </c>
      <c r="B8" s="59"/>
    </row>
    <row r="9" spans="1:2" ht="21" customHeight="1" x14ac:dyDescent="0.25">
      <c r="A9" s="136" t="s">
        <v>19</v>
      </c>
      <c r="B9" s="58"/>
    </row>
    <row r="10" spans="1:2" s="55" customFormat="1" ht="45" customHeight="1" x14ac:dyDescent="0.25">
      <c r="A10" s="126" t="s">
        <v>130</v>
      </c>
      <c r="B10" s="58"/>
    </row>
    <row r="11" spans="1:2" ht="21" customHeight="1" x14ac:dyDescent="0.25">
      <c r="A11" s="136" t="s">
        <v>18</v>
      </c>
      <c r="B11" s="58"/>
    </row>
    <row r="12" spans="1:2" ht="53.25" customHeight="1" x14ac:dyDescent="0.2">
      <c r="A12" s="124" t="s">
        <v>17</v>
      </c>
      <c r="B12" s="58"/>
    </row>
    <row r="13" spans="1:2" ht="50.25" customHeight="1" x14ac:dyDescent="0.2">
      <c r="A13" s="126" t="s">
        <v>87</v>
      </c>
      <c r="B13" s="58"/>
    </row>
    <row r="14" spans="1:2" ht="18" customHeight="1" x14ac:dyDescent="0.2">
      <c r="A14" s="126"/>
      <c r="B14" s="58"/>
    </row>
    <row r="15" spans="1:2" ht="18" x14ac:dyDescent="0.25">
      <c r="A15" s="136" t="s">
        <v>124</v>
      </c>
    </row>
    <row r="16" spans="1:2" ht="60.75" customHeight="1" x14ac:dyDescent="0.25">
      <c r="A16" s="126" t="s">
        <v>123</v>
      </c>
    </row>
    <row r="17" spans="1:1" x14ac:dyDescent="0.25">
      <c r="A17" s="126" t="s">
        <v>89</v>
      </c>
    </row>
    <row r="18" spans="1:1" x14ac:dyDescent="0.25">
      <c r="A18" s="126" t="s">
        <v>90</v>
      </c>
    </row>
    <row r="19" spans="1:1" x14ac:dyDescent="0.25">
      <c r="A19" s="126" t="s">
        <v>126</v>
      </c>
    </row>
    <row r="20" spans="1:1" x14ac:dyDescent="0.25">
      <c r="A20" s="126" t="s">
        <v>125</v>
      </c>
    </row>
    <row r="21" spans="1:1" ht="31.5" x14ac:dyDescent="0.25">
      <c r="A21" s="126" t="s">
        <v>135</v>
      </c>
    </row>
    <row r="22" spans="1:1" x14ac:dyDescent="0.25">
      <c r="A22" s="127"/>
    </row>
    <row r="23" spans="1:1" x14ac:dyDescent="0.25">
      <c r="A23" s="127"/>
    </row>
    <row r="24" spans="1:1" x14ac:dyDescent="0.25">
      <c r="A24" s="127"/>
    </row>
    <row r="25" spans="1:1" x14ac:dyDescent="0.25">
      <c r="A25" s="127"/>
    </row>
    <row r="26" spans="1:1" x14ac:dyDescent="0.25">
      <c r="A26" s="127"/>
    </row>
    <row r="27" spans="1:1" x14ac:dyDescent="0.25">
      <c r="A27" s="127"/>
    </row>
    <row r="28" spans="1:1" x14ac:dyDescent="0.25">
      <c r="A28" s="127"/>
    </row>
    <row r="29" spans="1:1" x14ac:dyDescent="0.25">
      <c r="A29" s="127"/>
    </row>
    <row r="30" spans="1:1" x14ac:dyDescent="0.25">
      <c r="A30" s="127"/>
    </row>
    <row r="31" spans="1:1" x14ac:dyDescent="0.25">
      <c r="A31" s="127"/>
    </row>
    <row r="32" spans="1:1" x14ac:dyDescent="0.25">
      <c r="A32" s="127"/>
    </row>
    <row r="33" spans="1:2" x14ac:dyDescent="0.25">
      <c r="A33" s="127"/>
    </row>
    <row r="34" spans="1:2" x14ac:dyDescent="0.25">
      <c r="A34" s="127"/>
    </row>
    <row r="35" spans="1:2" x14ac:dyDescent="0.25">
      <c r="A35" s="127"/>
    </row>
    <row r="36" spans="1:2" x14ac:dyDescent="0.25">
      <c r="A36" s="127"/>
    </row>
    <row r="37" spans="1:2" x14ac:dyDescent="0.25">
      <c r="A37" s="127"/>
    </row>
    <row r="38" spans="1:2" x14ac:dyDescent="0.25">
      <c r="A38" s="127"/>
    </row>
    <row r="39" spans="1:2" x14ac:dyDescent="0.25">
      <c r="A39" s="127"/>
    </row>
    <row r="40" spans="1:2" x14ac:dyDescent="0.25">
      <c r="A40" s="127"/>
    </row>
    <row r="41" spans="1:2" ht="18" x14ac:dyDescent="0.25">
      <c r="A41" s="125" t="s">
        <v>121</v>
      </c>
    </row>
    <row r="42" spans="1:2" ht="13.5" customHeight="1" x14ac:dyDescent="0.25">
      <c r="A42" s="126"/>
    </row>
    <row r="43" spans="1:2" ht="58.5" customHeight="1" x14ac:dyDescent="0.25">
      <c r="A43" s="126" t="s">
        <v>132</v>
      </c>
    </row>
    <row r="44" spans="1:2" ht="15.75" customHeight="1" x14ac:dyDescent="0.25">
      <c r="A44" s="128"/>
      <c r="B44" s="58"/>
    </row>
    <row r="45" spans="1:2" ht="20.25" customHeight="1" x14ac:dyDescent="0.25">
      <c r="A45" s="136" t="s">
        <v>16</v>
      </c>
      <c r="B45" s="58"/>
    </row>
    <row r="46" spans="1:2" ht="30" x14ac:dyDescent="0.2">
      <c r="A46" s="126" t="s">
        <v>15</v>
      </c>
      <c r="B46" s="58"/>
    </row>
    <row r="47" spans="1:2" ht="64.5" customHeight="1" x14ac:dyDescent="0.2">
      <c r="A47" s="126" t="s">
        <v>133</v>
      </c>
      <c r="B47" s="58"/>
    </row>
    <row r="48" spans="1:2" x14ac:dyDescent="0.25">
      <c r="A48" s="127"/>
    </row>
    <row r="49" spans="1:1" ht="18" x14ac:dyDescent="0.25">
      <c r="A49" s="136" t="s">
        <v>14</v>
      </c>
    </row>
    <row r="50" spans="1:1" ht="36" customHeight="1" x14ac:dyDescent="0.25">
      <c r="A50" s="126" t="s">
        <v>134</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vt:lpstr>
      <vt:lpstr>Unit prices</vt:lpstr>
      <vt:lpstr>Lump Sum Price (with Deductions</vt:lpstr>
      <vt:lpstr>Sheet1</vt:lpstr>
      <vt:lpstr>By Section</vt:lpstr>
      <vt:lpstr>Sample - Unit Prices</vt:lpstr>
      <vt:lpstr>Sample Addendum</vt:lpstr>
      <vt:lpstr>Checking Process</vt:lpstr>
      <vt:lpstr>'Checking Process'!Print_Area</vt:lpstr>
      <vt:lpstr>Instructions!Print_Area</vt:lpstr>
      <vt:lpstr>'Sample - Unit Prices'!Print_Area</vt:lpstr>
      <vt:lpstr>'Sample Addendum'!Print_Area</vt:lpstr>
      <vt:lpstr>'Unit prices'!Print_Area</vt:lpstr>
      <vt:lpstr>'Sample Addendum'!Print_Area_1</vt:lpstr>
      <vt:lpstr>Print_Area_1</vt:lpstr>
      <vt:lpstr>'Sample - Unit Prices'!Print_Titles</vt:lpstr>
      <vt:lpstr>'Sample Addendum'!Print_Titles</vt:lpstr>
      <vt:lpstr>'Unit prices'!Print_Titles</vt:lpstr>
      <vt:lpstr>'Sample - Unit Prices'!XEVERYTHING</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Singh, Terminder</cp:lastModifiedBy>
  <cp:lastPrinted>2019-07-17T15:52:54Z</cp:lastPrinted>
  <dcterms:created xsi:type="dcterms:W3CDTF">1999-10-18T14:40:40Z</dcterms:created>
  <dcterms:modified xsi:type="dcterms:W3CDTF">2021-07-22T19:23:52Z</dcterms:modified>
</cp:coreProperties>
</file>